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06"/>
  <workbookPr/>
  <mc:AlternateContent xmlns:mc="http://schemas.openxmlformats.org/markup-compatibility/2006">
    <mc:Choice Requires="x15">
      <x15ac:absPath xmlns:x15ac="http://schemas.microsoft.com/office/spreadsheetml/2010/11/ac" url="https://pragmaticplay-my.sharepoint.com/personal/radu_harabagiu_arrise_com/Documents/"/>
    </mc:Choice>
  </mc:AlternateContent>
  <xr:revisionPtr revIDLastSave="198" documentId="8_{54017362-2D67-4041-8A4C-1E947785CE92}" xr6:coauthVersionLast="47" xr6:coauthVersionMax="47" xr10:uidLastSave="{DE87D2A6-0DB4-4583-917E-E960518C68A6}"/>
  <bookViews>
    <workbookView xWindow="-108" yWindow="-108" windowWidth="23256" windowHeight="12456" firstSheet="2" activeTab="2" xr2:uid="{00000000-000D-0000-FFFF-FFFF00000000}"/>
  </bookViews>
  <sheets>
    <sheet name="Coin rates after 4th June" sheetId="1" state="hidden" r:id="rId1"/>
    <sheet name="Coin rates after 27th August" sheetId="3" state="hidden" r:id="rId2"/>
    <sheet name="Coin rates" sheetId="4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4" l="1"/>
  <c r="G22" i="4"/>
  <c r="G21" i="4"/>
  <c r="J20" i="4"/>
  <c r="J19" i="4"/>
  <c r="J18" i="4"/>
  <c r="J17" i="4"/>
  <c r="J16" i="4"/>
  <c r="J15" i="4"/>
  <c r="J14" i="4"/>
  <c r="J13" i="4"/>
  <c r="J21" i="4" s="1"/>
  <c r="N14" i="3" l="1"/>
  <c r="O13" i="3"/>
  <c r="O12" i="3"/>
  <c r="O11" i="3"/>
  <c r="O10" i="3"/>
  <c r="O9" i="3"/>
  <c r="O8" i="3"/>
  <c r="O7" i="3"/>
  <c r="O6" i="3"/>
  <c r="O5" i="3"/>
  <c r="O4" i="3"/>
  <c r="O14" i="3" s="1"/>
  <c r="O4" i="1"/>
  <c r="O5" i="1"/>
  <c r="O6" i="1"/>
  <c r="O7" i="1"/>
  <c r="O8" i="1"/>
  <c r="O9" i="1"/>
  <c r="O10" i="1"/>
  <c r="O11" i="1"/>
  <c r="O12" i="1"/>
  <c r="O13" i="1"/>
  <c r="N14" i="1"/>
  <c r="O14" i="1"/>
</calcChain>
</file>

<file path=xl/sharedStrings.xml><?xml version="1.0" encoding="utf-8"?>
<sst xmlns="http://schemas.openxmlformats.org/spreadsheetml/2006/main" count="412" uniqueCount="152">
  <si>
    <t>Currency</t>
  </si>
  <si>
    <t>Exchange rate
03/04/2025</t>
  </si>
  <si>
    <t>Locked coin value</t>
  </si>
  <si>
    <t>EUR</t>
  </si>
  <si>
    <t>Field</t>
  </si>
  <si>
    <t>Amount in EUR</t>
  </si>
  <si>
    <t>Conversion (please reffer to Column C)</t>
  </si>
  <si>
    <t>Notes</t>
  </si>
  <si>
    <t>Daily Tournaments</t>
  </si>
  <si>
    <t>Min bet: 0.15</t>
  </si>
  <si>
    <t>GBP</t>
  </si>
  <si>
    <t>~weeklyPool</t>
  </si>
  <si>
    <t>"=G3*Locked coin value"</t>
  </si>
  <si>
    <t>Prize Drops</t>
  </si>
  <si>
    <t>RANK</t>
  </si>
  <si>
    <t>Prize in currency</t>
  </si>
  <si>
    <t>Amount</t>
  </si>
  <si>
    <t>Quantity</t>
  </si>
  <si>
    <t>Total cost Euro</t>
  </si>
  <si>
    <t>Total cost in currency</t>
  </si>
  <si>
    <t>USD</t>
  </si>
  <si>
    <t xml:space="preserve">~totalPrizeAmount </t>
  </si>
  <si>
    <t>"=G4*Locked coin value"</t>
  </si>
  <si>
    <t>Tournaments</t>
  </si>
  <si>
    <t>"=amount*Locked coin value"</t>
  </si>
  <si>
    <t>"=Prize in currency*Quantity"</t>
  </si>
  <si>
    <t>CAD</t>
  </si>
  <si>
    <t xml:space="preserve">~highestPrize </t>
  </si>
  <si>
    <t>"=G5*Locked coin value"</t>
  </si>
  <si>
    <t>AUD</t>
  </si>
  <si>
    <t>~minBet</t>
  </si>
  <si>
    <t>"=G6*Locked coin value"</t>
  </si>
  <si>
    <t>3 to 4</t>
  </si>
  <si>
    <t>NZD</t>
  </si>
  <si>
    <t>~maxBet</t>
  </si>
  <si>
    <t>-</t>
  </si>
  <si>
    <t>Coin rate, max bet considered is 1 EUR</t>
  </si>
  <si>
    <t>5 to 10</t>
  </si>
  <si>
    <t>SEK</t>
  </si>
  <si>
    <t>11 to 20</t>
  </si>
  <si>
    <t>NOK</t>
  </si>
  <si>
    <t>21 to 40</t>
  </si>
  <si>
    <t>DKK</t>
  </si>
  <si>
    <t>41 to 80</t>
  </si>
  <si>
    <t>AMD</t>
  </si>
  <si>
    <t>81 to 160</t>
  </si>
  <si>
    <t>BGN</t>
  </si>
  <si>
    <t>161 to 300</t>
  </si>
  <si>
    <t xml:space="preserve">CZK </t>
  </si>
  <si>
    <t>301 to 500</t>
  </si>
  <si>
    <t>GEL</t>
  </si>
  <si>
    <t>TOTAL</t>
  </si>
  <si>
    <t>HUF</t>
  </si>
  <si>
    <t>PLN</t>
  </si>
  <si>
    <t>RON</t>
  </si>
  <si>
    <t>Only tournament prize pool is localized to currencies because Prize Drops prize pools are based on multiplier mechanics and need no conversion</t>
  </si>
  <si>
    <t>RSD</t>
  </si>
  <si>
    <t>Alternative prize pool is available for the Wheel Drops, by replacing the 20 Free Spins with 20x multiplier and Instant Bonus with 50x multiplier</t>
  </si>
  <si>
    <t>RUB</t>
  </si>
  <si>
    <t>TRY</t>
  </si>
  <si>
    <t>CLP</t>
  </si>
  <si>
    <t>KZT</t>
  </si>
  <si>
    <t>PEN</t>
  </si>
  <si>
    <t>INR</t>
  </si>
  <si>
    <t>MXN</t>
  </si>
  <si>
    <t>THB</t>
  </si>
  <si>
    <t>KWD</t>
  </si>
  <si>
    <t>UZS</t>
  </si>
  <si>
    <t>VES</t>
  </si>
  <si>
    <t>TND</t>
  </si>
  <si>
    <t>CNY</t>
  </si>
  <si>
    <t>ZAR</t>
  </si>
  <si>
    <t>JPY</t>
  </si>
  <si>
    <t>HKD</t>
  </si>
  <si>
    <t>CHF</t>
  </si>
  <si>
    <t>BRL</t>
  </si>
  <si>
    <t>ARS</t>
  </si>
  <si>
    <t>COP</t>
  </si>
  <si>
    <t>KES</t>
  </si>
  <si>
    <t>BAM</t>
  </si>
  <si>
    <t>GHS</t>
  </si>
  <si>
    <t>AZN</t>
  </si>
  <si>
    <t>MDL</t>
  </si>
  <si>
    <t>UAH</t>
  </si>
  <si>
    <t>IDR</t>
  </si>
  <si>
    <t>KRW</t>
  </si>
  <si>
    <t>VND</t>
  </si>
  <si>
    <t>MYR</t>
  </si>
  <si>
    <t>PYG</t>
  </si>
  <si>
    <t>BND</t>
  </si>
  <si>
    <t>MMK</t>
  </si>
  <si>
    <t>CRC</t>
  </si>
  <si>
    <t>DOP</t>
  </si>
  <si>
    <t>ZMW</t>
  </si>
  <si>
    <t>UGX</t>
  </si>
  <si>
    <t>USDT</t>
  </si>
  <si>
    <t>TUSD</t>
  </si>
  <si>
    <t>tUSD</t>
  </si>
  <si>
    <t>NGN</t>
  </si>
  <si>
    <t>UYU</t>
  </si>
  <si>
    <t>XOF</t>
  </si>
  <si>
    <t>XAF</t>
  </si>
  <si>
    <t>HNL</t>
  </si>
  <si>
    <t>GTQ</t>
  </si>
  <si>
    <t>PKR</t>
  </si>
  <si>
    <t>BDT</t>
  </si>
  <si>
    <t>TZS</t>
  </si>
  <si>
    <t>CDF</t>
  </si>
  <si>
    <t>NAD</t>
  </si>
  <si>
    <t>LSL</t>
  </si>
  <si>
    <t>NPR</t>
  </si>
  <si>
    <t>BOB</t>
  </si>
  <si>
    <t>SGD</t>
  </si>
  <si>
    <t>MNT</t>
  </si>
  <si>
    <t>IQD</t>
  </si>
  <si>
    <t>PHP</t>
  </si>
  <si>
    <t>ILS</t>
  </si>
  <si>
    <t>GMD</t>
  </si>
  <si>
    <t>AOA</t>
  </si>
  <si>
    <t>MZN</t>
  </si>
  <si>
    <t>FTN</t>
  </si>
  <si>
    <t>BIF</t>
  </si>
  <si>
    <t>SDG</t>
  </si>
  <si>
    <t>GNF</t>
  </si>
  <si>
    <t>LRD</t>
  </si>
  <si>
    <t>RWF</t>
  </si>
  <si>
    <t>SLL</t>
  </si>
  <si>
    <t>NIO</t>
  </si>
  <si>
    <t>ETB</t>
  </si>
  <si>
    <t>KGS</t>
  </si>
  <si>
    <t>BYN</t>
  </si>
  <si>
    <t>EGP</t>
  </si>
  <si>
    <t>CUP</t>
  </si>
  <si>
    <t>MAD</t>
  </si>
  <si>
    <t>SZL</t>
  </si>
  <si>
    <t>DZD</t>
  </si>
  <si>
    <t>HTG</t>
  </si>
  <si>
    <t>TTD</t>
  </si>
  <si>
    <t>JMD</t>
  </si>
  <si>
    <t>MWK</t>
  </si>
  <si>
    <t>Exchange rate
07/07/2025</t>
  </si>
  <si>
    <t>2.0014665 </t>
  </si>
  <si>
    <t>Alternative prize pool is available for by replacing the 10 Free Spins with 10x Multiplier, and the 5 Free Spins with 5x Multiplier</t>
  </si>
  <si>
    <t>7.4660907 </t>
  </si>
  <si>
    <t>Prize X multiplier</t>
  </si>
  <si>
    <t>Max bet</t>
  </si>
  <si>
    <t>Cost per prize</t>
  </si>
  <si>
    <t>Total cost</t>
  </si>
  <si>
    <t>10 Free Spins</t>
  </si>
  <si>
    <t>5 Free Spins</t>
  </si>
  <si>
    <t>WEEKLY TOTAL</t>
  </si>
  <si>
    <t>20.185995 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</si>
</sst>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#,##0.000"/>
    <numFmt numFmtId="166" formatCode="[$€-2]\ #,##0;[Red]\-[$€-2]\ #,##0"/>
    <numFmt numFmtId="167" formatCode="[$€-2]\ #,##0.00;[Red]\-[$€-2]\ #,##0.00"/>
    <numFmt numFmtId="168" formatCode="_([$€-2]\ * #,##0_);_([$€-2]\ * \(#,##0\);_([$€-2]\ * &quot;-&quot;??_);_(@_)"/>
    <numFmt numFmtId="169" formatCode="_([$€-2]\ * #,##0.00_);_([$€-2]\ * \(#,##0.00\);_([$€-2]\ * &quot;-&quot;??_);_(@_)"/>
  </numFmts>
  <fonts count="17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strike/>
      <sz val="11"/>
      <color rgb="FFFF0000"/>
      <name val="Aptos Narrow"/>
      <family val="2"/>
      <scheme val="minor"/>
    </font>
    <font>
      <strike/>
      <sz val="11"/>
      <color rgb="FF000000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i/>
      <strike/>
      <sz val="11"/>
      <color theme="1"/>
      <name val="Aptos Narrow"/>
      <family val="2"/>
      <scheme val="minor"/>
    </font>
    <font>
      <b/>
      <sz val="10"/>
      <color rgb="FFFFFFFF"/>
      <name val="Aptos Narrow"/>
      <scheme val="minor"/>
    </font>
    <font>
      <sz val="10"/>
      <color rgb="FF000000"/>
      <name val="Aptos Narrow"/>
      <scheme val="minor"/>
    </font>
    <font>
      <sz val="11"/>
      <color theme="1"/>
      <name val="Aptos Narrow"/>
      <scheme val="minor"/>
    </font>
    <font>
      <b/>
      <sz val="11"/>
      <color theme="1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rgb="FF70AD47"/>
        <bgColor rgb="FF70AD47"/>
      </patternFill>
    </fill>
    <fill>
      <patternFill patternType="solid">
        <fgColor rgb="FFE2EFDA"/>
        <bgColor rgb="FFE2EFDA"/>
      </patternFill>
    </fill>
    <fill>
      <patternFill patternType="solid">
        <fgColor rgb="FFFFFFFF"/>
        <bgColor rgb="FF000000"/>
      </patternFill>
    </fill>
    <fill>
      <patternFill patternType="solid">
        <fgColor rgb="FFED7D31"/>
        <bgColor rgb="FFED7D31"/>
      </patternFill>
    </fill>
  </fills>
  <borders count="2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2" fillId="3" borderId="0" applyNumberFormat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2" borderId="0" xfId="0" applyNumberFormat="1" applyFill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4" fillId="0" borderId="0" xfId="0" applyFont="1"/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5" fillId="0" borderId="0" xfId="0" applyFont="1"/>
    <xf numFmtId="166" fontId="6" fillId="0" borderId="0" xfId="0" applyNumberFormat="1" applyFont="1" applyAlignment="1">
      <alignment horizontal="left" wrapText="1"/>
    </xf>
    <xf numFmtId="0" fontId="7" fillId="0" borderId="0" xfId="0" applyFont="1"/>
    <xf numFmtId="0" fontId="8" fillId="4" borderId="3" xfId="0" applyFont="1" applyFill="1" applyBorder="1" applyAlignment="1">
      <alignment wrapText="1"/>
    </xf>
    <xf numFmtId="0" fontId="8" fillId="4" borderId="0" xfId="0" applyFont="1" applyFill="1" applyAlignment="1">
      <alignment wrapText="1"/>
    </xf>
    <xf numFmtId="0" fontId="8" fillId="4" borderId="4" xfId="0" applyFont="1" applyFill="1" applyBorder="1" applyAlignment="1">
      <alignment wrapText="1"/>
    </xf>
    <xf numFmtId="0" fontId="8" fillId="4" borderId="5" xfId="0" applyFont="1" applyFill="1" applyBorder="1" applyAlignment="1">
      <alignment wrapText="1"/>
    </xf>
    <xf numFmtId="0" fontId="6" fillId="5" borderId="3" xfId="0" applyFont="1" applyFill="1" applyBorder="1" applyAlignment="1">
      <alignment horizontal="left" wrapText="1"/>
    </xf>
    <xf numFmtId="0" fontId="6" fillId="5" borderId="0" xfId="0" applyFont="1" applyFill="1" applyAlignment="1">
      <alignment horizontal="left" wrapText="1"/>
    </xf>
    <xf numFmtId="3" fontId="4" fillId="5" borderId="0" xfId="0" applyNumberFormat="1" applyFont="1" applyFill="1" applyAlignment="1">
      <alignment horizontal="left" wrapText="1"/>
    </xf>
    <xf numFmtId="167" fontId="6" fillId="5" borderId="0" xfId="0" applyNumberFormat="1" applyFont="1" applyFill="1" applyAlignment="1">
      <alignment horizontal="left" wrapText="1"/>
    </xf>
    <xf numFmtId="0" fontId="6" fillId="5" borderId="6" xfId="0" applyFont="1" applyFill="1" applyBorder="1" applyAlignment="1">
      <alignment horizontal="left" wrapText="1"/>
    </xf>
    <xf numFmtId="0" fontId="4" fillId="5" borderId="0" xfId="0" applyFont="1" applyFill="1" applyAlignment="1">
      <alignment horizontal="left" wrapText="1"/>
    </xf>
    <xf numFmtId="0" fontId="9" fillId="0" borderId="0" xfId="0" applyFont="1"/>
    <xf numFmtId="166" fontId="10" fillId="0" borderId="0" xfId="0" applyNumberFormat="1" applyFont="1" applyAlignment="1">
      <alignment horizontal="left" wrapText="1"/>
    </xf>
    <xf numFmtId="0" fontId="11" fillId="0" borderId="0" xfId="0" applyFont="1"/>
    <xf numFmtId="0" fontId="12" fillId="0" borderId="0" xfId="0" applyFont="1"/>
    <xf numFmtId="167" fontId="10" fillId="0" borderId="0" xfId="0" applyNumberFormat="1" applyFont="1" applyAlignment="1">
      <alignment horizontal="left" wrapText="1"/>
    </xf>
    <xf numFmtId="0" fontId="6" fillId="5" borderId="7" xfId="0" applyFont="1" applyFill="1" applyBorder="1" applyAlignment="1">
      <alignment horizontal="left" wrapText="1"/>
    </xf>
    <xf numFmtId="0" fontId="4" fillId="6" borderId="8" xfId="0" applyFont="1" applyFill="1" applyBorder="1" applyAlignment="1">
      <alignment wrapText="1"/>
    </xf>
    <xf numFmtId="0" fontId="4" fillId="6" borderId="9" xfId="0" applyFont="1" applyFill="1" applyBorder="1" applyAlignment="1">
      <alignment wrapText="1"/>
    </xf>
    <xf numFmtId="3" fontId="4" fillId="6" borderId="10" xfId="0" applyNumberFormat="1" applyFont="1" applyFill="1" applyBorder="1" applyAlignment="1">
      <alignment horizontal="left" wrapText="1"/>
    </xf>
    <xf numFmtId="167" fontId="4" fillId="6" borderId="11" xfId="0" applyNumberFormat="1" applyFont="1" applyFill="1" applyBorder="1" applyAlignment="1">
      <alignment horizontal="left" wrapText="1"/>
    </xf>
    <xf numFmtId="0" fontId="6" fillId="0" borderId="0" xfId="0" applyFont="1"/>
    <xf numFmtId="167" fontId="6" fillId="0" borderId="0" xfId="0" applyNumberFormat="1" applyFont="1" applyAlignment="1">
      <alignment horizontal="left" wrapText="1"/>
    </xf>
    <xf numFmtId="0" fontId="7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2" fillId="3" borderId="0" xfId="1" applyAlignment="1">
      <alignment horizontal="center"/>
    </xf>
    <xf numFmtId="0" fontId="13" fillId="7" borderId="12" xfId="0" applyFont="1" applyFill="1" applyBorder="1" applyAlignment="1">
      <alignment horizontal="left" wrapText="1"/>
    </xf>
    <xf numFmtId="0" fontId="13" fillId="7" borderId="13" xfId="0" applyFont="1" applyFill="1" applyBorder="1" applyAlignment="1">
      <alignment horizontal="left" wrapText="1"/>
    </xf>
    <xf numFmtId="0" fontId="13" fillId="7" borderId="14" xfId="0" applyFont="1" applyFill="1" applyBorder="1" applyAlignment="1">
      <alignment horizontal="left" wrapText="1"/>
    </xf>
    <xf numFmtId="0" fontId="13" fillId="7" borderId="15" xfId="0" applyFont="1" applyFill="1" applyBorder="1" applyAlignment="1">
      <alignment horizontal="left" wrapText="1"/>
    </xf>
    <xf numFmtId="3" fontId="14" fillId="0" borderId="16" xfId="0" applyNumberFormat="1" applyFont="1" applyBorder="1" applyAlignment="1">
      <alignment horizontal="left" wrapText="1"/>
    </xf>
    <xf numFmtId="3" fontId="14" fillId="0" borderId="17" xfId="0" applyNumberFormat="1" applyFont="1" applyBorder="1" applyAlignment="1">
      <alignment horizontal="left" wrapText="1"/>
    </xf>
    <xf numFmtId="168" fontId="15" fillId="0" borderId="18" xfId="0" applyNumberFormat="1" applyFont="1" applyBorder="1" applyAlignment="1">
      <alignment horizontal="center"/>
    </xf>
    <xf numFmtId="168" fontId="15" fillId="0" borderId="19" xfId="0" applyNumberFormat="1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3" fontId="16" fillId="0" borderId="21" xfId="0" applyNumberFormat="1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169" fontId="16" fillId="0" borderId="7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3" fontId="16" fillId="0" borderId="22" xfId="0" applyNumberFormat="1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169" fontId="16" fillId="0" borderId="23" xfId="0" applyNumberFormat="1" applyFont="1" applyBorder="1" applyAlignment="1">
      <alignment horizontal="center"/>
    </xf>
    <xf numFmtId="3" fontId="14" fillId="0" borderId="24" xfId="0" applyNumberFormat="1" applyFont="1" applyBorder="1" applyAlignment="1">
      <alignment horizontal="left" wrapText="1"/>
    </xf>
    <xf numFmtId="3" fontId="14" fillId="0" borderId="25" xfId="0" applyNumberFormat="1" applyFont="1" applyBorder="1" applyAlignment="1">
      <alignment horizontal="left" wrapText="1"/>
    </xf>
    <xf numFmtId="168" fontId="15" fillId="0" borderId="26" xfId="0" applyNumberFormat="1" applyFont="1" applyBorder="1" applyAlignment="1">
      <alignment horizontal="center"/>
    </xf>
    <xf numFmtId="168" fontId="15" fillId="0" borderId="27" xfId="0" applyNumberFormat="1" applyFont="1" applyBorder="1" applyAlignment="1">
      <alignment horizontal="center"/>
    </xf>
  </cellXfs>
  <cellStyles count="2">
    <cellStyle name="Bad" xfId="1" builtinId="27"/>
    <cellStyle name="Normal" xfId="0" builtinId="0"/>
  </cellStyles>
  <dxfs count="15">
    <dxf>
      <numFmt numFmtId="164" formatCode="#,##0.0"/>
      <fill>
        <patternFill patternType="none">
          <fgColor indexed="64"/>
          <bgColor rgb="FFFFFF00"/>
        </patternFill>
      </fill>
      <alignment horizontal="center" vertical="bottom" textRotation="0" indent="0" justifyLastLine="0" shrinkToFit="0" readingOrder="0"/>
    </dxf>
    <dxf>
      <numFmt numFmtId="165" formatCode="#,##0.000"/>
      <fill>
        <patternFill patternType="none">
          <fgColor indexed="64"/>
          <bgColor rgb="FFFFFF00"/>
        </patternFill>
      </fill>
      <alignment horizontal="center" vertical="bottom" textRotation="0" indent="0" justifyLastLine="0" shrinkToFit="0" readingOrder="0"/>
    </dxf>
    <dxf>
      <fill>
        <patternFill patternType="none"/>
      </fill>
      <alignment horizontal="center" vertical="bottom" textRotation="0" indent="0" justifyLastLine="0" shrinkToFit="0" readingOrder="0"/>
    </dxf>
    <dxf>
      <fill>
        <patternFill patternType="none"/>
      </fill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numFmt numFmtId="164" formatCode="#,##0.0"/>
      <fill>
        <patternFill patternType="none">
          <fgColor indexed="64"/>
          <bgColor rgb="FFFFFF00"/>
        </patternFill>
      </fill>
      <alignment horizontal="center" vertical="bottom" textRotation="0" indent="0" justifyLastLine="0" shrinkToFit="0" readingOrder="0"/>
    </dxf>
    <dxf>
      <numFmt numFmtId="165" formatCode="#,##0.000"/>
      <fill>
        <patternFill patternType="none">
          <fgColor indexed="64"/>
          <bgColor rgb="FFFFFF00"/>
        </patternFill>
      </fill>
      <alignment horizontal="center" vertical="bottom" textRotation="0" indent="0" justifyLastLine="0" shrinkToFit="0" readingOrder="0"/>
    </dxf>
    <dxf>
      <fill>
        <patternFill patternType="none"/>
      </fill>
      <alignment horizontal="center" vertical="bottom" textRotation="0" indent="0" justifyLastLine="0" shrinkToFit="0" readingOrder="0"/>
    </dxf>
    <dxf>
      <fill>
        <patternFill patternType="none"/>
      </fill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numFmt numFmtId="164" formatCode="#,##0.0"/>
      <fill>
        <patternFill patternType="solid">
          <fgColor indexed="64"/>
          <bgColor rgb="FFFFFF00"/>
        </patternFill>
      </fill>
      <alignment horizontal="center" vertical="bottom" textRotation="0" indent="0" justifyLastLine="0" shrinkToFit="0" readingOrder="0"/>
    </dxf>
    <dxf>
      <numFmt numFmtId="165" formatCode="#,##0.000"/>
      <fill>
        <patternFill patternType="solid">
          <fgColor indexed="64"/>
          <bgColor rgb="FFFFFF00"/>
        </patternFill>
      </fill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  <dxf>
      <alignment horizontal="center" vertical="bottom" textRotation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C74646-6785-4807-8C35-8D1D8C39C342}" name="Table2" displayName="Table2" ref="B1:D100" totalsRowShown="0" headerRowDxfId="14" dataDxfId="13">
  <autoFilter ref="B1:D100" xr:uid="{19C74646-6785-4807-8C35-8D1D8C39C342}"/>
  <tableColumns count="3">
    <tableColumn id="1" xr3:uid="{D35A1DA8-29E1-4775-9F77-41509130CFB9}" name="Currency" dataDxfId="12"/>
    <tableColumn id="2" xr3:uid="{C45945FB-00D0-4BD9-A52D-7F582C8AB0CD}" name="Exchange rate_x000a_03/04/2025" dataDxfId="11"/>
    <tableColumn id="3" xr3:uid="{C87E0BCF-871C-4B11-8B0E-9D37976CED6E}" name="Locked coin value" dataDxfId="10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E602B4-A9EF-41F2-ACC5-1FB166C99725}" name="Table22" displayName="Table22" ref="B1:D100" totalsRowShown="0" headerRowDxfId="9" dataDxfId="8">
  <autoFilter ref="B1:D100" xr:uid="{19C74646-6785-4807-8C35-8D1D8C39C342}"/>
  <tableColumns count="3">
    <tableColumn id="1" xr3:uid="{40863FBC-7078-4891-B4FD-46942DF97FFB}" name="Currency" dataDxfId="7"/>
    <tableColumn id="2" xr3:uid="{642455B6-9AE5-4E82-BC64-10185F4BF9B1}" name="Exchange rate_x000a_07/07/2025" dataDxfId="6"/>
    <tableColumn id="3" xr3:uid="{F0C68E19-7AFC-4BB5-B994-D061DFDA0B90}" name="Locked coin value" dataDxfId="5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0B0C705-F518-4A14-AF5C-6CB3CC1C2E21}" name="Table224" displayName="Table224" ref="B1:D100" totalsRowShown="0" headerRowDxfId="4" dataDxfId="3">
  <autoFilter ref="B1:D100" xr:uid="{19C74646-6785-4807-8C35-8D1D8C39C342}"/>
  <tableColumns count="3">
    <tableColumn id="1" xr3:uid="{9057698C-5F38-483A-8926-1052087A71FF}" name="Currency" dataDxfId="2"/>
    <tableColumn id="2" xr3:uid="{EA1F0218-410A-4448-A188-B1BAD88D99E9}" name="Exchange rate_x000a_07/07/2025" dataDxfId="1"/>
    <tableColumn id="3" xr3:uid="{8B74D52B-96B8-4A8B-AB37-8633EA8AF4DD}" name="Locked coin value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00"/>
  <sheetViews>
    <sheetView workbookViewId="0">
      <pane xSplit="1" ySplit="1" topLeftCell="D2" activePane="bottomRight" state="frozen"/>
      <selection pane="bottomRight" activeCell="D1" sqref="D1"/>
      <selection pane="bottomLeft" activeCell="A2" sqref="A2"/>
      <selection pane="topRight" activeCell="B1" sqref="B1"/>
    </sheetView>
  </sheetViews>
  <sheetFormatPr defaultColWidth="8.85546875" defaultRowHeight="14.45"/>
  <cols>
    <col min="1" max="1" width="5.140625" style="1" customWidth="1"/>
    <col min="2" max="2" width="12.85546875" style="1" bestFit="1" customWidth="1"/>
    <col min="3" max="3" width="18.42578125" style="1" customWidth="1"/>
    <col min="4" max="4" width="21.7109375" style="1" customWidth="1"/>
    <col min="5" max="5" width="8.85546875" style="1"/>
    <col min="6" max="6" width="17.140625" style="1" bestFit="1" customWidth="1"/>
    <col min="7" max="7" width="13.85546875" style="1" bestFit="1" customWidth="1"/>
    <col min="8" max="8" width="35.28515625" style="1" bestFit="1" customWidth="1"/>
    <col min="9" max="9" width="33.5703125" style="1" bestFit="1" customWidth="1"/>
    <col min="10" max="10" width="8.85546875" style="1"/>
    <col min="11" max="11" width="17.140625" style="1" customWidth="1"/>
    <col min="12" max="12" width="26.5703125" style="1" customWidth="1"/>
    <col min="13" max="16" width="17.140625" style="1" customWidth="1"/>
    <col min="17" max="16384" width="8.85546875" style="1"/>
  </cols>
  <sheetData>
    <row r="1" spans="2:16" ht="28.9">
      <c r="B1" s="1" t="s">
        <v>0</v>
      </c>
      <c r="C1" s="2" t="s">
        <v>1</v>
      </c>
      <c r="D1" s="3" t="s">
        <v>2</v>
      </c>
    </row>
    <row r="2" spans="2:16">
      <c r="B2" s="1" t="s">
        <v>3</v>
      </c>
      <c r="C2" s="4">
        <v>1</v>
      </c>
      <c r="D2" s="5">
        <v>1</v>
      </c>
      <c r="F2" s="10" t="s">
        <v>4</v>
      </c>
      <c r="G2" s="10" t="s">
        <v>5</v>
      </c>
      <c r="H2" s="10" t="s">
        <v>6</v>
      </c>
      <c r="I2" s="10" t="s">
        <v>7</v>
      </c>
      <c r="J2" s="10"/>
      <c r="K2" s="11" t="s">
        <v>8</v>
      </c>
      <c r="L2" s="12" t="s">
        <v>9</v>
      </c>
      <c r="M2"/>
      <c r="N2"/>
      <c r="O2"/>
      <c r="P2"/>
    </row>
    <row r="3" spans="2:16" ht="28.9">
      <c r="B3" s="1" t="s">
        <v>10</v>
      </c>
      <c r="C3" s="4">
        <v>0.84010174999999998</v>
      </c>
      <c r="D3" s="5">
        <v>1</v>
      </c>
      <c r="F3" s="13" t="s">
        <v>11</v>
      </c>
      <c r="G3" s="14">
        <v>350000</v>
      </c>
      <c r="H3" t="s">
        <v>12</v>
      </c>
      <c r="I3" s="15" t="s">
        <v>13</v>
      </c>
      <c r="J3"/>
      <c r="K3" s="16" t="s">
        <v>14</v>
      </c>
      <c r="L3" s="17" t="s">
        <v>15</v>
      </c>
      <c r="M3" s="18" t="s">
        <v>16</v>
      </c>
      <c r="N3" s="18" t="s">
        <v>17</v>
      </c>
      <c r="O3" s="18" t="s">
        <v>18</v>
      </c>
      <c r="P3" s="19" t="s">
        <v>19</v>
      </c>
    </row>
    <row r="4" spans="2:16" ht="28.9">
      <c r="B4" s="1" t="s">
        <v>20</v>
      </c>
      <c r="C4" s="4">
        <v>1.1043641</v>
      </c>
      <c r="D4" s="5">
        <v>1</v>
      </c>
      <c r="F4" s="13" t="s">
        <v>21</v>
      </c>
      <c r="G4" s="14">
        <v>20000</v>
      </c>
      <c r="H4" t="s">
        <v>22</v>
      </c>
      <c r="I4" s="15" t="s">
        <v>23</v>
      </c>
      <c r="J4"/>
      <c r="K4" s="20">
        <v>1</v>
      </c>
      <c r="L4" s="21" t="s">
        <v>24</v>
      </c>
      <c r="M4" s="22">
        <v>3000</v>
      </c>
      <c r="N4" s="21">
        <v>1</v>
      </c>
      <c r="O4" s="23">
        <f t="shared" ref="O4:O13" si="0">M4*N4</f>
        <v>3000</v>
      </c>
      <c r="P4" s="24" t="s">
        <v>25</v>
      </c>
    </row>
    <row r="5" spans="2:16">
      <c r="B5" s="1" t="s">
        <v>26</v>
      </c>
      <c r="C5" s="4">
        <v>1.5600624000000001</v>
      </c>
      <c r="D5" s="6">
        <v>1.6</v>
      </c>
      <c r="F5" s="13" t="s">
        <v>27</v>
      </c>
      <c r="G5" s="14">
        <v>3000</v>
      </c>
      <c r="H5" t="s">
        <v>28</v>
      </c>
      <c r="I5" s="15" t="s">
        <v>23</v>
      </c>
      <c r="J5"/>
      <c r="K5" s="20">
        <v>2</v>
      </c>
      <c r="L5" s="21"/>
      <c r="M5" s="22">
        <v>2000</v>
      </c>
      <c r="N5" s="21">
        <v>1</v>
      </c>
      <c r="O5" s="23">
        <f t="shared" si="0"/>
        <v>2000</v>
      </c>
      <c r="P5" s="24"/>
    </row>
    <row r="6" spans="2:16">
      <c r="B6" s="1" t="s">
        <v>29</v>
      </c>
      <c r="C6" s="4">
        <v>1.7426983</v>
      </c>
      <c r="D6" s="5">
        <v>1.7</v>
      </c>
      <c r="F6" s="13" t="s">
        <v>30</v>
      </c>
      <c r="G6" s="37">
        <v>0.15</v>
      </c>
      <c r="H6" t="s">
        <v>31</v>
      </c>
      <c r="I6" s="15" t="s">
        <v>23</v>
      </c>
      <c r="J6"/>
      <c r="K6" s="20" t="s">
        <v>32</v>
      </c>
      <c r="L6" s="21"/>
      <c r="M6" s="22">
        <v>1000</v>
      </c>
      <c r="N6" s="21">
        <v>2</v>
      </c>
      <c r="O6" s="23">
        <f t="shared" si="0"/>
        <v>2000</v>
      </c>
      <c r="P6" s="24"/>
    </row>
    <row r="7" spans="2:16">
      <c r="B7" s="1" t="s">
        <v>33</v>
      </c>
      <c r="C7" s="4">
        <v>1.9028993999999999</v>
      </c>
      <c r="D7" s="6">
        <v>1.9</v>
      </c>
      <c r="F7" s="13" t="s">
        <v>34</v>
      </c>
      <c r="G7" s="41" t="s">
        <v>35</v>
      </c>
      <c r="H7" s="41" t="s">
        <v>35</v>
      </c>
      <c r="I7" s="15" t="s">
        <v>36</v>
      </c>
      <c r="J7"/>
      <c r="K7" s="20" t="s">
        <v>37</v>
      </c>
      <c r="L7" s="21"/>
      <c r="M7" s="25">
        <v>500</v>
      </c>
      <c r="N7" s="21">
        <v>6</v>
      </c>
      <c r="O7" s="23">
        <f t="shared" si="0"/>
        <v>3000</v>
      </c>
      <c r="P7" s="24"/>
    </row>
    <row r="8" spans="2:16">
      <c r="B8" s="1" t="s">
        <v>38</v>
      </c>
      <c r="C8" s="4">
        <v>10.722500999999999</v>
      </c>
      <c r="D8" s="5">
        <v>11</v>
      </c>
      <c r="F8" s="26"/>
      <c r="G8" s="27"/>
      <c r="H8" s="28"/>
      <c r="I8" s="29"/>
      <c r="J8"/>
      <c r="K8" s="20" t="s">
        <v>39</v>
      </c>
      <c r="L8" s="21"/>
      <c r="M8" s="25">
        <v>200</v>
      </c>
      <c r="N8" s="21">
        <v>10</v>
      </c>
      <c r="O8" s="23">
        <f t="shared" si="0"/>
        <v>2000</v>
      </c>
      <c r="P8" s="24"/>
    </row>
    <row r="9" spans="2:16">
      <c r="B9" s="1" t="s">
        <v>40</v>
      </c>
      <c r="C9" s="4">
        <v>11.366663000000001</v>
      </c>
      <c r="D9" s="6">
        <v>11</v>
      </c>
      <c r="F9" s="28"/>
      <c r="G9" s="30"/>
      <c r="H9" s="28"/>
      <c r="I9" s="29"/>
      <c r="J9"/>
      <c r="K9" s="20" t="s">
        <v>41</v>
      </c>
      <c r="L9" s="21"/>
      <c r="M9" s="25">
        <v>100</v>
      </c>
      <c r="N9" s="21">
        <v>20</v>
      </c>
      <c r="O9" s="23">
        <f t="shared" si="0"/>
        <v>2000</v>
      </c>
      <c r="P9" s="24"/>
    </row>
    <row r="10" spans="2:16">
      <c r="B10" s="1" t="s">
        <v>42</v>
      </c>
      <c r="C10" s="4">
        <v>7.4615780999999997</v>
      </c>
      <c r="D10" s="5">
        <v>7.5</v>
      </c>
      <c r="F10" s="28"/>
      <c r="G10" s="28"/>
      <c r="H10" s="28"/>
      <c r="I10" s="28"/>
      <c r="J10"/>
      <c r="K10" s="20" t="s">
        <v>43</v>
      </c>
      <c r="L10" s="21"/>
      <c r="M10" s="25">
        <v>50</v>
      </c>
      <c r="N10" s="21">
        <v>40</v>
      </c>
      <c r="O10" s="23">
        <f t="shared" si="0"/>
        <v>2000</v>
      </c>
      <c r="P10" s="24"/>
    </row>
    <row r="11" spans="2:16">
      <c r="B11" s="1" t="s">
        <v>44</v>
      </c>
      <c r="C11" s="4">
        <v>431.08330999999998</v>
      </c>
      <c r="D11" s="6">
        <v>430</v>
      </c>
      <c r="F11" s="28"/>
      <c r="G11" s="28"/>
      <c r="H11" s="28"/>
      <c r="I11" s="28"/>
      <c r="J11"/>
      <c r="K11" s="20" t="s">
        <v>45</v>
      </c>
      <c r="L11" s="21"/>
      <c r="M11" s="25">
        <v>20</v>
      </c>
      <c r="N11" s="21">
        <v>80</v>
      </c>
      <c r="O11" s="23">
        <f t="shared" si="0"/>
        <v>1600</v>
      </c>
      <c r="P11" s="24"/>
    </row>
    <row r="12" spans="2:16">
      <c r="B12" s="1" t="s">
        <v>46</v>
      </c>
      <c r="C12" s="4">
        <v>1.95583</v>
      </c>
      <c r="D12" s="5">
        <v>2</v>
      </c>
      <c r="F12"/>
      <c r="G12"/>
      <c r="H12"/>
      <c r="I12"/>
      <c r="J12"/>
      <c r="K12" s="20" t="s">
        <v>47</v>
      </c>
      <c r="L12" s="21"/>
      <c r="M12" s="25">
        <v>10</v>
      </c>
      <c r="N12" s="21">
        <v>140</v>
      </c>
      <c r="O12" s="23">
        <f t="shared" si="0"/>
        <v>1400</v>
      </c>
      <c r="P12" s="24"/>
    </row>
    <row r="13" spans="2:16">
      <c r="B13" s="1" t="s">
        <v>48</v>
      </c>
      <c r="C13" s="4">
        <v>25.004714</v>
      </c>
      <c r="D13" s="5">
        <v>25</v>
      </c>
      <c r="F13"/>
      <c r="G13"/>
      <c r="H13"/>
      <c r="I13"/>
      <c r="J13"/>
      <c r="K13" s="20" t="s">
        <v>49</v>
      </c>
      <c r="L13" s="21"/>
      <c r="M13" s="25">
        <v>5</v>
      </c>
      <c r="N13" s="21">
        <v>200</v>
      </c>
      <c r="O13" s="23">
        <f t="shared" si="0"/>
        <v>1000</v>
      </c>
      <c r="P13" s="31"/>
    </row>
    <row r="14" spans="2:16">
      <c r="B14" s="1" t="s">
        <v>50</v>
      </c>
      <c r="C14" s="4">
        <v>3.0456614000000002</v>
      </c>
      <c r="D14" s="5">
        <v>3</v>
      </c>
      <c r="F14"/>
      <c r="G14"/>
      <c r="H14"/>
      <c r="I14"/>
      <c r="J14"/>
      <c r="K14" s="32" t="s">
        <v>51</v>
      </c>
      <c r="L14" s="33"/>
      <c r="M14" s="33"/>
      <c r="N14" s="34">
        <f>SUM(N3:N13)</f>
        <v>500</v>
      </c>
      <c r="O14" s="35">
        <f>SUM(O4:O13)</f>
        <v>20000</v>
      </c>
      <c r="P14" s="35"/>
    </row>
    <row r="15" spans="2:16">
      <c r="B15" s="1" t="s">
        <v>52</v>
      </c>
      <c r="C15" s="4">
        <v>401.57801000000001</v>
      </c>
      <c r="D15" s="6">
        <v>400</v>
      </c>
      <c r="F15"/>
      <c r="G15"/>
      <c r="H15"/>
      <c r="I15"/>
      <c r="J15"/>
      <c r="K15"/>
      <c r="L15"/>
      <c r="M15"/>
      <c r="N15"/>
      <c r="O15"/>
      <c r="P15" s="36"/>
    </row>
    <row r="16" spans="2:16">
      <c r="B16" s="1" t="s">
        <v>53</v>
      </c>
      <c r="C16" s="4">
        <v>4.1963805000000001</v>
      </c>
      <c r="D16" s="6">
        <v>4.2</v>
      </c>
      <c r="F16"/>
      <c r="G16"/>
      <c r="H16"/>
      <c r="I16"/>
      <c r="J16"/>
      <c r="K16"/>
      <c r="L16"/>
      <c r="M16"/>
      <c r="N16"/>
      <c r="O16"/>
      <c r="P16" s="36"/>
    </row>
    <row r="17" spans="2:16">
      <c r="B17" s="1" t="s">
        <v>54</v>
      </c>
      <c r="C17" s="4">
        <v>4.9776077000000001</v>
      </c>
      <c r="D17" s="5">
        <v>5</v>
      </c>
      <c r="F17"/>
      <c r="G17"/>
      <c r="H17"/>
      <c r="I17"/>
      <c r="J17"/>
      <c r="K17" s="15" t="s">
        <v>55</v>
      </c>
      <c r="L17"/>
      <c r="M17"/>
      <c r="N17"/>
      <c r="O17"/>
      <c r="P17"/>
    </row>
    <row r="18" spans="2:16">
      <c r="B18" s="1" t="s">
        <v>56</v>
      </c>
      <c r="C18" s="4">
        <v>117.17264</v>
      </c>
      <c r="D18" s="5">
        <v>120</v>
      </c>
      <c r="K18" s="38" t="s">
        <v>57</v>
      </c>
    </row>
    <row r="19" spans="2:16">
      <c r="B19" s="1" t="s">
        <v>58</v>
      </c>
      <c r="C19" s="4">
        <v>92.780505000000005</v>
      </c>
      <c r="D19" s="6">
        <v>93</v>
      </c>
    </row>
    <row r="20" spans="2:16">
      <c r="B20" s="1" t="s">
        <v>59</v>
      </c>
      <c r="C20" s="4">
        <v>41.911920000000002</v>
      </c>
      <c r="D20" s="6">
        <v>42</v>
      </c>
    </row>
    <row r="21" spans="2:16">
      <c r="B21" s="1" t="s">
        <v>60</v>
      </c>
      <c r="C21" s="4">
        <v>1055.7488000000001</v>
      </c>
      <c r="D21" s="5">
        <v>1000</v>
      </c>
    </row>
    <row r="22" spans="2:16">
      <c r="B22" s="1" t="s">
        <v>61</v>
      </c>
      <c r="C22" s="4">
        <v>554.35626999999999</v>
      </c>
      <c r="D22" s="5">
        <v>550</v>
      </c>
    </row>
    <row r="23" spans="2:16">
      <c r="B23" s="1" t="s">
        <v>62</v>
      </c>
      <c r="C23" s="4">
        <v>4.0234548999999999</v>
      </c>
      <c r="D23" s="5">
        <v>4</v>
      </c>
    </row>
    <row r="24" spans="2:16">
      <c r="B24" s="1" t="s">
        <v>63</v>
      </c>
      <c r="C24" s="4">
        <v>94.386685</v>
      </c>
      <c r="D24" s="6">
        <v>94</v>
      </c>
    </row>
    <row r="25" spans="2:16">
      <c r="B25" s="1" t="s">
        <v>64</v>
      </c>
      <c r="C25" s="4">
        <v>22.205960999999999</v>
      </c>
      <c r="D25" s="6">
        <v>22</v>
      </c>
    </row>
    <row r="26" spans="2:16">
      <c r="B26" s="1" t="s">
        <v>65</v>
      </c>
      <c r="C26" s="4">
        <v>37.922274999999999</v>
      </c>
      <c r="D26" s="6">
        <v>38</v>
      </c>
    </row>
    <row r="27" spans="2:16">
      <c r="B27" s="1" t="s">
        <v>66</v>
      </c>
      <c r="C27" s="4">
        <v>0.34011867000000001</v>
      </c>
      <c r="D27" s="5">
        <v>0.3</v>
      </c>
    </row>
    <row r="28" spans="2:16">
      <c r="B28" s="1" t="s">
        <v>67</v>
      </c>
      <c r="C28" s="4">
        <v>14275.374</v>
      </c>
      <c r="D28" s="5">
        <v>14000</v>
      </c>
    </row>
    <row r="29" spans="2:16">
      <c r="B29" s="1" t="s">
        <v>68</v>
      </c>
      <c r="C29" s="4">
        <v>77.411593999999994</v>
      </c>
      <c r="D29" s="6">
        <v>77</v>
      </c>
    </row>
    <row r="30" spans="2:16">
      <c r="B30" s="1" t="s">
        <v>69</v>
      </c>
      <c r="C30" s="4">
        <v>3.3824334999999999</v>
      </c>
      <c r="D30" s="6">
        <v>3.4</v>
      </c>
    </row>
    <row r="31" spans="2:16">
      <c r="B31" s="1" t="s">
        <v>70</v>
      </c>
      <c r="C31" s="4">
        <v>8.0595780000000001</v>
      </c>
      <c r="D31" s="5">
        <v>8</v>
      </c>
    </row>
    <row r="32" spans="2:16">
      <c r="B32" s="1" t="s">
        <v>71</v>
      </c>
      <c r="C32" s="4">
        <v>20.837734999999999</v>
      </c>
      <c r="D32" s="6">
        <v>21</v>
      </c>
    </row>
    <row r="33" spans="2:4">
      <c r="B33" s="1" t="s">
        <v>72</v>
      </c>
      <c r="C33" s="4">
        <v>162.17649</v>
      </c>
      <c r="D33" s="5">
        <v>160</v>
      </c>
    </row>
    <row r="34" spans="2:4">
      <c r="B34" s="1" t="s">
        <v>73</v>
      </c>
      <c r="C34" s="4">
        <v>8.5994717999999999</v>
      </c>
      <c r="D34" s="6">
        <v>8.6</v>
      </c>
    </row>
    <row r="35" spans="2:4">
      <c r="B35" s="1" t="s">
        <v>74</v>
      </c>
      <c r="C35" s="4">
        <v>0.95427196000000003</v>
      </c>
      <c r="D35" s="5">
        <v>1</v>
      </c>
    </row>
    <row r="36" spans="2:4">
      <c r="B36" s="1" t="s">
        <v>75</v>
      </c>
      <c r="C36" s="4">
        <v>6.3119158999999998</v>
      </c>
      <c r="D36" s="5">
        <v>6</v>
      </c>
    </row>
    <row r="37" spans="2:4">
      <c r="B37" s="1" t="s">
        <v>76</v>
      </c>
      <c r="C37" s="4">
        <v>500</v>
      </c>
      <c r="D37" s="5">
        <v>500</v>
      </c>
    </row>
    <row r="38" spans="2:4">
      <c r="B38" s="1" t="s">
        <v>77</v>
      </c>
      <c r="C38" s="4">
        <v>4588.4285</v>
      </c>
      <c r="D38" s="6">
        <v>4600</v>
      </c>
    </row>
    <row r="39" spans="2:4">
      <c r="B39" s="1" t="s">
        <v>78</v>
      </c>
      <c r="C39" s="4">
        <v>142.91407000000001</v>
      </c>
      <c r="D39" s="5">
        <v>140</v>
      </c>
    </row>
    <row r="40" spans="2:4">
      <c r="B40" s="1" t="s">
        <v>79</v>
      </c>
      <c r="C40" s="4">
        <v>1.95583</v>
      </c>
      <c r="D40" s="5">
        <v>2</v>
      </c>
    </row>
    <row r="41" spans="2:4">
      <c r="B41" s="1" t="s">
        <v>80</v>
      </c>
      <c r="C41" s="4">
        <v>17.105879000000002</v>
      </c>
      <c r="D41" s="6">
        <v>17</v>
      </c>
    </row>
    <row r="42" spans="2:4">
      <c r="B42" s="1" t="s">
        <v>81</v>
      </c>
      <c r="C42" s="4">
        <v>1.8801825999999999</v>
      </c>
      <c r="D42" s="5">
        <v>2</v>
      </c>
    </row>
    <row r="43" spans="2:4">
      <c r="B43" s="1" t="s">
        <v>82</v>
      </c>
      <c r="C43" s="4">
        <v>19.803901</v>
      </c>
      <c r="D43" s="5">
        <v>20</v>
      </c>
    </row>
    <row r="44" spans="2:4">
      <c r="B44" s="1" t="s">
        <v>83</v>
      </c>
      <c r="C44" s="4">
        <v>45.645921000000001</v>
      </c>
      <c r="D44" s="6">
        <v>46</v>
      </c>
    </row>
    <row r="45" spans="2:4">
      <c r="B45" s="1" t="s">
        <v>84</v>
      </c>
      <c r="C45" s="4">
        <v>18525.425999999999</v>
      </c>
      <c r="D45" s="6">
        <v>18500</v>
      </c>
    </row>
    <row r="46" spans="2:4">
      <c r="B46" s="1" t="s">
        <v>85</v>
      </c>
      <c r="C46" s="4">
        <v>1610.7672</v>
      </c>
      <c r="D46" s="5">
        <v>1600</v>
      </c>
    </row>
    <row r="47" spans="2:4">
      <c r="B47" s="1" t="s">
        <v>86</v>
      </c>
      <c r="C47" s="4">
        <v>28540.203000000001</v>
      </c>
      <c r="D47" s="6">
        <v>28500</v>
      </c>
    </row>
    <row r="48" spans="2:4">
      <c r="B48" s="1" t="s">
        <v>87</v>
      </c>
      <c r="C48" s="4">
        <v>4.9120552000000002</v>
      </c>
      <c r="D48" s="5">
        <v>5</v>
      </c>
    </row>
    <row r="49" spans="2:4">
      <c r="B49" s="1" t="s">
        <v>88</v>
      </c>
      <c r="C49" s="4">
        <v>8804.6352000000006</v>
      </c>
      <c r="D49" s="6">
        <v>8800</v>
      </c>
    </row>
    <row r="50" spans="2:4">
      <c r="B50" s="1" t="s">
        <v>89</v>
      </c>
      <c r="C50" s="4">
        <v>1.4775468</v>
      </c>
      <c r="D50" s="5">
        <v>1.5</v>
      </c>
    </row>
    <row r="51" spans="2:4">
      <c r="B51" s="1" t="s">
        <v>90</v>
      </c>
      <c r="C51" s="4">
        <v>2320.9225000000001</v>
      </c>
      <c r="D51" s="6">
        <v>2300</v>
      </c>
    </row>
    <row r="52" spans="2:4">
      <c r="B52" s="1" t="s">
        <v>91</v>
      </c>
      <c r="C52" s="4">
        <v>552.65254000000004</v>
      </c>
      <c r="D52" s="6">
        <v>550</v>
      </c>
    </row>
    <row r="53" spans="2:4">
      <c r="B53" s="1" t="s">
        <v>92</v>
      </c>
      <c r="C53" s="4">
        <v>69.914873</v>
      </c>
      <c r="D53" s="6">
        <v>70</v>
      </c>
    </row>
    <row r="54" spans="2:4">
      <c r="B54" s="1" t="s">
        <v>93</v>
      </c>
      <c r="C54" s="4">
        <v>30.811274000000001</v>
      </c>
      <c r="D54" s="5">
        <v>30</v>
      </c>
    </row>
    <row r="55" spans="2:4">
      <c r="B55" s="1" t="s">
        <v>94</v>
      </c>
      <c r="C55" s="4">
        <v>4029.2419</v>
      </c>
      <c r="D55" s="6">
        <v>4000</v>
      </c>
    </row>
    <row r="56" spans="2:4">
      <c r="B56" s="1" t="s">
        <v>95</v>
      </c>
      <c r="C56" s="4">
        <v>1.1043641</v>
      </c>
      <c r="D56" s="5">
        <v>1</v>
      </c>
    </row>
    <row r="57" spans="2:4">
      <c r="B57" s="1" t="s">
        <v>96</v>
      </c>
      <c r="C57" s="4">
        <v>1.1043641</v>
      </c>
      <c r="D57" s="5">
        <v>1</v>
      </c>
    </row>
    <row r="58" spans="2:4">
      <c r="B58" s="1" t="s">
        <v>97</v>
      </c>
      <c r="C58" s="4">
        <v>1.1043641</v>
      </c>
      <c r="D58" s="5">
        <v>1</v>
      </c>
    </row>
    <row r="59" spans="2:4">
      <c r="B59" s="1" t="s">
        <v>98</v>
      </c>
      <c r="C59" s="4">
        <v>1699.2084</v>
      </c>
      <c r="D59" s="6">
        <v>1700</v>
      </c>
    </row>
    <row r="60" spans="2:4">
      <c r="B60" s="1" t="s">
        <v>99</v>
      </c>
      <c r="C60" s="4">
        <v>46.170765000000003</v>
      </c>
      <c r="D60" s="6">
        <v>46</v>
      </c>
    </row>
    <row r="61" spans="2:4">
      <c r="B61" s="1" t="s">
        <v>100</v>
      </c>
      <c r="C61" s="4">
        <v>655.95699999999999</v>
      </c>
      <c r="D61" s="5">
        <v>660</v>
      </c>
    </row>
    <row r="62" spans="2:4">
      <c r="B62" s="1" t="s">
        <v>101</v>
      </c>
      <c r="C62" s="4">
        <v>655.95699999999999</v>
      </c>
      <c r="D62" s="5">
        <v>660</v>
      </c>
    </row>
    <row r="63" spans="2:4">
      <c r="B63" s="1" t="s">
        <v>102</v>
      </c>
      <c r="C63" s="4">
        <v>28.302665999999999</v>
      </c>
      <c r="D63" s="6">
        <v>28</v>
      </c>
    </row>
    <row r="64" spans="2:4">
      <c r="B64" s="1" t="s">
        <v>103</v>
      </c>
      <c r="C64" s="4">
        <v>8.5009982999999991</v>
      </c>
      <c r="D64" s="6">
        <v>8.5</v>
      </c>
    </row>
    <row r="65" spans="2:4">
      <c r="B65" s="1" t="s">
        <v>104</v>
      </c>
      <c r="C65" s="4">
        <v>309.85613000000001</v>
      </c>
      <c r="D65" s="6">
        <v>310</v>
      </c>
    </row>
    <row r="66" spans="2:4">
      <c r="B66" s="1" t="s">
        <v>105</v>
      </c>
      <c r="C66" s="4">
        <v>133.76088999999999</v>
      </c>
      <c r="D66" s="5">
        <v>130</v>
      </c>
    </row>
    <row r="67" spans="2:4">
      <c r="B67" s="1" t="s">
        <v>106</v>
      </c>
      <c r="C67" s="4">
        <v>2923.6118999999999</v>
      </c>
      <c r="D67" s="6">
        <v>2900</v>
      </c>
    </row>
    <row r="68" spans="2:4">
      <c r="B68" s="1" t="s">
        <v>107</v>
      </c>
      <c r="C68" s="4">
        <v>3204.6914000000002</v>
      </c>
      <c r="D68" s="6">
        <v>3200</v>
      </c>
    </row>
    <row r="69" spans="2:4">
      <c r="B69" s="1" t="s">
        <v>108</v>
      </c>
      <c r="C69" s="4">
        <v>20.846938000000002</v>
      </c>
      <c r="D69" s="6">
        <v>21</v>
      </c>
    </row>
    <row r="70" spans="2:4">
      <c r="B70" s="1" t="s">
        <v>109</v>
      </c>
      <c r="C70" s="4">
        <v>20.846938000000002</v>
      </c>
      <c r="D70" s="6">
        <v>21</v>
      </c>
    </row>
    <row r="71" spans="2:4">
      <c r="B71" s="1" t="s">
        <v>110</v>
      </c>
      <c r="C71" s="4">
        <v>151.04571000000001</v>
      </c>
      <c r="D71" s="6">
        <v>150</v>
      </c>
    </row>
    <row r="72" spans="2:4">
      <c r="B72" s="1" t="s">
        <v>111</v>
      </c>
      <c r="C72" s="4">
        <v>7.5714132999999997</v>
      </c>
      <c r="D72" s="6">
        <v>7.5</v>
      </c>
    </row>
    <row r="73" spans="2:4">
      <c r="B73" s="1" t="s">
        <v>112</v>
      </c>
      <c r="C73" s="4">
        <v>1.4766326000000001</v>
      </c>
      <c r="D73" s="5">
        <v>1.5</v>
      </c>
    </row>
    <row r="74" spans="2:4">
      <c r="B74" s="1" t="s">
        <v>113</v>
      </c>
      <c r="C74" s="4">
        <v>3863.6408999999999</v>
      </c>
      <c r="D74" s="6">
        <v>3900</v>
      </c>
    </row>
    <row r="75" spans="2:4">
      <c r="B75" s="1" t="s">
        <v>114</v>
      </c>
      <c r="C75" s="4">
        <v>1443.1841999999999</v>
      </c>
      <c r="D75" s="5">
        <v>1400</v>
      </c>
    </row>
    <row r="76" spans="2:4">
      <c r="B76" s="1" t="s">
        <v>115</v>
      </c>
      <c r="C76" s="4">
        <v>62.992156000000001</v>
      </c>
      <c r="D76" s="6">
        <v>63</v>
      </c>
    </row>
    <row r="77" spans="2:4">
      <c r="B77" s="1" t="s">
        <v>116</v>
      </c>
      <c r="C77" s="4">
        <v>4.0881210000000001</v>
      </c>
      <c r="D77" s="5">
        <v>4</v>
      </c>
    </row>
    <row r="78" spans="2:4">
      <c r="B78" s="1" t="s">
        <v>117</v>
      </c>
      <c r="C78" s="4">
        <v>79.639062999999993</v>
      </c>
      <c r="D78" s="6">
        <v>80</v>
      </c>
    </row>
    <row r="79" spans="2:4">
      <c r="B79" s="1" t="s">
        <v>118</v>
      </c>
      <c r="C79" s="4">
        <v>1016.7913</v>
      </c>
      <c r="D79" s="5">
        <v>1000</v>
      </c>
    </row>
    <row r="80" spans="2:4">
      <c r="B80" s="1" t="s">
        <v>119</v>
      </c>
      <c r="C80" s="4">
        <v>70.594105999999996</v>
      </c>
      <c r="D80" s="7">
        <v>71</v>
      </c>
    </row>
    <row r="81" spans="2:4">
      <c r="B81" s="8" t="s">
        <v>120</v>
      </c>
      <c r="C81" s="9">
        <v>0.27</v>
      </c>
      <c r="D81" s="7">
        <v>0.3</v>
      </c>
    </row>
    <row r="82" spans="2:4">
      <c r="B82" s="1" t="s">
        <v>121</v>
      </c>
      <c r="C82" s="4">
        <v>3279.9703</v>
      </c>
      <c r="D82" s="6">
        <v>3300</v>
      </c>
    </row>
    <row r="83" spans="2:4">
      <c r="B83" s="1" t="s">
        <v>122</v>
      </c>
      <c r="C83" s="4">
        <v>663.43452000000002</v>
      </c>
      <c r="D83" s="6">
        <v>660</v>
      </c>
    </row>
    <row r="84" spans="2:4">
      <c r="B84" s="1" t="s">
        <v>123</v>
      </c>
      <c r="C84" s="4">
        <v>9555.5000999999993</v>
      </c>
      <c r="D84" s="6">
        <v>9600</v>
      </c>
    </row>
    <row r="85" spans="2:4">
      <c r="B85" s="1" t="s">
        <v>124</v>
      </c>
      <c r="C85" s="4">
        <v>220.80725000000001</v>
      </c>
      <c r="D85" s="6">
        <v>220</v>
      </c>
    </row>
    <row r="86" spans="2:4">
      <c r="B86" s="1" t="s">
        <v>125</v>
      </c>
      <c r="C86" s="4">
        <v>1569.1646000000001</v>
      </c>
      <c r="D86" s="6">
        <v>1570</v>
      </c>
    </row>
    <row r="87" spans="2:4">
      <c r="B87" s="1" t="s">
        <v>126</v>
      </c>
      <c r="C87" s="4">
        <v>25169.198</v>
      </c>
      <c r="D87" s="6">
        <v>25000</v>
      </c>
    </row>
    <row r="88" spans="2:4">
      <c r="B88" s="1" t="s">
        <v>127</v>
      </c>
      <c r="C88" s="4">
        <v>40.617548999999997</v>
      </c>
      <c r="D88" s="6">
        <v>41</v>
      </c>
    </row>
    <row r="89" spans="2:4">
      <c r="B89" s="1" t="s">
        <v>128</v>
      </c>
      <c r="C89" s="4">
        <v>144.84913</v>
      </c>
      <c r="D89" s="6">
        <v>145</v>
      </c>
    </row>
    <row r="90" spans="2:4">
      <c r="B90" s="1" t="s">
        <v>129</v>
      </c>
      <c r="C90" s="4">
        <v>95.808501000000007</v>
      </c>
      <c r="D90" s="6">
        <v>96</v>
      </c>
    </row>
    <row r="91" spans="2:4">
      <c r="B91" s="1" t="s">
        <v>130</v>
      </c>
      <c r="C91" s="4">
        <v>3.6145418</v>
      </c>
      <c r="D91" s="6">
        <v>3.6</v>
      </c>
    </row>
    <row r="92" spans="2:4">
      <c r="B92" s="1" t="s">
        <v>131</v>
      </c>
      <c r="C92" s="4">
        <v>55.933284999999998</v>
      </c>
      <c r="D92" s="6">
        <v>56</v>
      </c>
    </row>
    <row r="93" spans="2:4">
      <c r="B93" s="1" t="s">
        <v>132</v>
      </c>
      <c r="C93" s="4">
        <v>26.312493</v>
      </c>
      <c r="D93" s="6">
        <v>26</v>
      </c>
    </row>
    <row r="94" spans="2:4">
      <c r="B94" s="1" t="s">
        <v>133</v>
      </c>
      <c r="C94" s="4">
        <v>10.511594000000001</v>
      </c>
      <c r="D94" s="6">
        <v>11</v>
      </c>
    </row>
    <row r="95" spans="2:4">
      <c r="B95" s="1" t="s">
        <v>134</v>
      </c>
      <c r="C95" s="4">
        <v>20.868787999999999</v>
      </c>
      <c r="D95" s="6">
        <v>21</v>
      </c>
    </row>
    <row r="96" spans="2:4">
      <c r="B96" s="1" t="s">
        <v>135</v>
      </c>
      <c r="C96" s="4">
        <v>147.17307</v>
      </c>
      <c r="D96" s="6">
        <v>150</v>
      </c>
    </row>
    <row r="97" spans="2:4">
      <c r="B97" s="1" t="s">
        <v>136</v>
      </c>
      <c r="C97" s="4">
        <v>144.49601000000001</v>
      </c>
      <c r="D97" s="6">
        <v>150</v>
      </c>
    </row>
    <row r="98" spans="2:4">
      <c r="B98" s="1" t="s">
        <v>137</v>
      </c>
      <c r="C98" s="4">
        <v>7.4680973000000002</v>
      </c>
      <c r="D98" s="6">
        <v>7.5</v>
      </c>
    </row>
    <row r="99" spans="2:4">
      <c r="B99" s="1" t="s">
        <v>138</v>
      </c>
      <c r="C99" s="4">
        <v>173.63754</v>
      </c>
      <c r="D99" s="6">
        <v>170</v>
      </c>
    </row>
    <row r="100" spans="2:4">
      <c r="B100" s="1" t="s">
        <v>139</v>
      </c>
      <c r="C100" s="4">
        <v>1914.5262</v>
      </c>
      <c r="D100" s="6">
        <v>1900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86667-AF22-4F5B-A4D6-E6723156C41B}">
  <dimension ref="B1:P100"/>
  <sheetViews>
    <sheetView workbookViewId="0">
      <pane xSplit="1" ySplit="1" topLeftCell="B14" activePane="bottomRight" state="frozen"/>
      <selection pane="bottomRight" activeCell="D26" sqref="D26"/>
      <selection pane="bottomLeft" activeCell="A2" sqref="A2"/>
      <selection pane="topRight" activeCell="B1" sqref="B1"/>
    </sheetView>
  </sheetViews>
  <sheetFormatPr defaultColWidth="8.85546875" defaultRowHeight="14.45"/>
  <cols>
    <col min="1" max="1" width="5.140625" style="1" customWidth="1"/>
    <col min="2" max="2" width="12.85546875" style="1" bestFit="1" customWidth="1"/>
    <col min="3" max="3" width="18.42578125" style="1" customWidth="1"/>
    <col min="4" max="4" width="21.7109375" style="1" customWidth="1"/>
    <col min="5" max="5" width="9.140625" style="1"/>
    <col min="6" max="6" width="17.140625" style="1" bestFit="1" customWidth="1"/>
    <col min="7" max="7" width="13.85546875" style="1" bestFit="1" customWidth="1"/>
    <col min="8" max="8" width="35.28515625" style="1" bestFit="1" customWidth="1"/>
    <col min="9" max="9" width="33.5703125" style="1" bestFit="1" customWidth="1"/>
    <col min="10" max="10" width="9.140625" style="1"/>
    <col min="11" max="11" width="17.140625" style="1" customWidth="1"/>
    <col min="12" max="12" width="26.5703125" style="1" customWidth="1"/>
    <col min="13" max="16" width="17.140625" style="1" customWidth="1"/>
    <col min="17" max="16384" width="8.85546875" style="1"/>
  </cols>
  <sheetData>
    <row r="1" spans="2:16" ht="28.9">
      <c r="B1" s="1" t="s">
        <v>0</v>
      </c>
      <c r="C1" s="2" t="s">
        <v>140</v>
      </c>
      <c r="D1" s="3" t="s">
        <v>2</v>
      </c>
    </row>
    <row r="2" spans="2:16">
      <c r="B2" s="1" t="s">
        <v>3</v>
      </c>
      <c r="C2" s="4">
        <v>1</v>
      </c>
      <c r="D2" s="5">
        <v>1</v>
      </c>
      <c r="F2" s="10" t="s">
        <v>4</v>
      </c>
      <c r="G2" s="10" t="s">
        <v>5</v>
      </c>
      <c r="H2" s="10" t="s">
        <v>6</v>
      </c>
      <c r="I2" s="10" t="s">
        <v>7</v>
      </c>
      <c r="J2" s="10"/>
      <c r="K2" s="11" t="s">
        <v>8</v>
      </c>
      <c r="L2" s="12" t="s">
        <v>9</v>
      </c>
      <c r="M2"/>
      <c r="N2"/>
      <c r="O2"/>
      <c r="P2"/>
    </row>
    <row r="3" spans="2:16" ht="28.9">
      <c r="B3" s="1" t="s">
        <v>10</v>
      </c>
      <c r="C3" s="4">
        <v>0.84010174999999998</v>
      </c>
      <c r="D3" s="5">
        <v>1</v>
      </c>
      <c r="F3" s="13" t="s">
        <v>11</v>
      </c>
      <c r="G3" s="14">
        <v>350000</v>
      </c>
      <c r="H3" t="s">
        <v>12</v>
      </c>
      <c r="I3" s="15" t="s">
        <v>13</v>
      </c>
      <c r="J3"/>
      <c r="K3" s="16" t="s">
        <v>14</v>
      </c>
      <c r="L3" s="17" t="s">
        <v>15</v>
      </c>
      <c r="M3" s="18" t="s">
        <v>16</v>
      </c>
      <c r="N3" s="18" t="s">
        <v>17</v>
      </c>
      <c r="O3" s="18" t="s">
        <v>18</v>
      </c>
      <c r="P3" s="19" t="s">
        <v>19</v>
      </c>
    </row>
    <row r="4" spans="2:16" ht="28.9">
      <c r="B4" s="1" t="s">
        <v>20</v>
      </c>
      <c r="C4" s="4">
        <v>1.1043641</v>
      </c>
      <c r="D4" s="5">
        <v>1</v>
      </c>
      <c r="F4" s="13" t="s">
        <v>21</v>
      </c>
      <c r="G4" s="14">
        <v>20000</v>
      </c>
      <c r="H4" t="s">
        <v>22</v>
      </c>
      <c r="I4" s="15" t="s">
        <v>23</v>
      </c>
      <c r="J4"/>
      <c r="K4" s="20">
        <v>1</v>
      </c>
      <c r="L4" s="21" t="s">
        <v>24</v>
      </c>
      <c r="M4" s="22">
        <v>3000</v>
      </c>
      <c r="N4" s="21">
        <v>1</v>
      </c>
      <c r="O4" s="23">
        <f t="shared" ref="O4:O13" si="0">M4*N4</f>
        <v>3000</v>
      </c>
      <c r="P4" s="24" t="s">
        <v>25</v>
      </c>
    </row>
    <row r="5" spans="2:16">
      <c r="B5" s="1" t="s">
        <v>26</v>
      </c>
      <c r="C5" s="4">
        <v>1.6024875999999999</v>
      </c>
      <c r="D5" s="5">
        <v>1.6</v>
      </c>
      <c r="F5" s="13" t="s">
        <v>27</v>
      </c>
      <c r="G5" s="14">
        <v>3000</v>
      </c>
      <c r="H5" t="s">
        <v>28</v>
      </c>
      <c r="I5" s="15" t="s">
        <v>23</v>
      </c>
      <c r="J5"/>
      <c r="K5" s="20">
        <v>2</v>
      </c>
      <c r="L5" s="21"/>
      <c r="M5" s="22">
        <v>2000</v>
      </c>
      <c r="N5" s="21">
        <v>1</v>
      </c>
      <c r="O5" s="23">
        <f t="shared" si="0"/>
        <v>2000</v>
      </c>
      <c r="P5" s="24"/>
    </row>
    <row r="6" spans="2:16">
      <c r="B6" s="1" t="s">
        <v>29</v>
      </c>
      <c r="C6" s="4">
        <v>1.8050955</v>
      </c>
      <c r="D6" s="6">
        <v>1.8</v>
      </c>
      <c r="F6" s="13" t="s">
        <v>30</v>
      </c>
      <c r="G6" s="37">
        <v>0.15</v>
      </c>
      <c r="H6" t="s">
        <v>31</v>
      </c>
      <c r="I6" s="15" t="s">
        <v>23</v>
      </c>
      <c r="J6"/>
      <c r="K6" s="20" t="s">
        <v>32</v>
      </c>
      <c r="L6" s="21"/>
      <c r="M6" s="22">
        <v>1000</v>
      </c>
      <c r="N6" s="21">
        <v>2</v>
      </c>
      <c r="O6" s="23">
        <f t="shared" si="0"/>
        <v>2000</v>
      </c>
      <c r="P6" s="24"/>
    </row>
    <row r="7" spans="2:16">
      <c r="B7" s="1" t="s">
        <v>33</v>
      </c>
      <c r="C7" s="4">
        <v>1.9551483999999999</v>
      </c>
      <c r="D7" s="6">
        <v>2</v>
      </c>
      <c r="F7" s="13" t="s">
        <v>34</v>
      </c>
      <c r="G7" s="41" t="s">
        <v>35</v>
      </c>
      <c r="H7" s="41" t="s">
        <v>35</v>
      </c>
      <c r="I7" s="15" t="s">
        <v>36</v>
      </c>
      <c r="J7"/>
      <c r="K7" s="20" t="s">
        <v>37</v>
      </c>
      <c r="L7" s="21"/>
      <c r="M7" s="25">
        <v>500</v>
      </c>
      <c r="N7" s="21">
        <v>6</v>
      </c>
      <c r="O7" s="23">
        <f t="shared" si="0"/>
        <v>3000</v>
      </c>
      <c r="P7" s="24"/>
    </row>
    <row r="8" spans="2:16">
      <c r="B8" s="1" t="s">
        <v>38</v>
      </c>
      <c r="C8" s="4">
        <v>11.161382</v>
      </c>
      <c r="D8" s="5">
        <v>11</v>
      </c>
      <c r="F8" s="26"/>
      <c r="G8" s="27"/>
      <c r="H8" s="28"/>
      <c r="I8" s="29"/>
      <c r="J8"/>
      <c r="K8" s="20" t="s">
        <v>39</v>
      </c>
      <c r="L8" s="21"/>
      <c r="M8" s="25">
        <v>200</v>
      </c>
      <c r="N8" s="21">
        <v>10</v>
      </c>
      <c r="O8" s="23">
        <f t="shared" si="0"/>
        <v>2000</v>
      </c>
      <c r="P8" s="24"/>
    </row>
    <row r="9" spans="2:16">
      <c r="B9" s="1" t="s">
        <v>40</v>
      </c>
      <c r="C9" s="4">
        <v>11.880477000000001</v>
      </c>
      <c r="D9" s="6">
        <v>12</v>
      </c>
      <c r="F9" s="28"/>
      <c r="G9" s="30"/>
      <c r="H9" s="28"/>
      <c r="I9" s="29"/>
      <c r="J9"/>
      <c r="K9" s="20" t="s">
        <v>41</v>
      </c>
      <c r="L9" s="21"/>
      <c r="M9" s="25">
        <v>100</v>
      </c>
      <c r="N9" s="21">
        <v>20</v>
      </c>
      <c r="O9" s="23">
        <f t="shared" si="0"/>
        <v>2000</v>
      </c>
      <c r="P9" s="24"/>
    </row>
    <row r="10" spans="2:16">
      <c r="B10" s="1" t="s">
        <v>42</v>
      </c>
      <c r="C10" s="4">
        <v>7.4605734000000004</v>
      </c>
      <c r="D10" s="5">
        <v>7.5</v>
      </c>
      <c r="F10" s="28"/>
      <c r="G10" s="28"/>
      <c r="H10" s="28"/>
      <c r="I10" s="28"/>
      <c r="J10"/>
      <c r="K10" s="20" t="s">
        <v>43</v>
      </c>
      <c r="L10" s="21"/>
      <c r="M10" s="25">
        <v>50</v>
      </c>
      <c r="N10" s="21">
        <v>40</v>
      </c>
      <c r="O10" s="23">
        <f t="shared" si="0"/>
        <v>2000</v>
      </c>
      <c r="P10" s="24"/>
    </row>
    <row r="11" spans="2:16">
      <c r="B11" s="1" t="s">
        <v>44</v>
      </c>
      <c r="C11" s="4">
        <v>450.21211</v>
      </c>
      <c r="D11" s="6">
        <v>450</v>
      </c>
      <c r="F11" s="28"/>
      <c r="G11" s="28"/>
      <c r="H11" s="28"/>
      <c r="I11" s="28"/>
      <c r="J11"/>
      <c r="K11" s="20" t="s">
        <v>45</v>
      </c>
      <c r="L11" s="21"/>
      <c r="M11" s="25">
        <v>20</v>
      </c>
      <c r="N11" s="21">
        <v>80</v>
      </c>
      <c r="O11" s="23">
        <f t="shared" si="0"/>
        <v>1600</v>
      </c>
      <c r="P11" s="24"/>
    </row>
    <row r="12" spans="2:16">
      <c r="B12" s="1" t="s">
        <v>46</v>
      </c>
      <c r="C12" s="4">
        <v>1.95583</v>
      </c>
      <c r="D12" s="5">
        <v>2</v>
      </c>
      <c r="F12"/>
      <c r="G12"/>
      <c r="H12"/>
      <c r="I12"/>
      <c r="J12"/>
      <c r="K12" s="20" t="s">
        <v>47</v>
      </c>
      <c r="L12" s="21"/>
      <c r="M12" s="25">
        <v>10</v>
      </c>
      <c r="N12" s="21">
        <v>140</v>
      </c>
      <c r="O12" s="23">
        <f t="shared" si="0"/>
        <v>1400</v>
      </c>
      <c r="P12" s="24"/>
    </row>
    <row r="13" spans="2:16">
      <c r="B13" s="1" t="s">
        <v>48</v>
      </c>
      <c r="C13" s="4">
        <v>24.614756</v>
      </c>
      <c r="D13" s="5">
        <v>25</v>
      </c>
      <c r="F13"/>
      <c r="G13"/>
      <c r="H13"/>
      <c r="I13"/>
      <c r="J13"/>
      <c r="K13" s="20" t="s">
        <v>49</v>
      </c>
      <c r="L13" s="21"/>
      <c r="M13" s="25">
        <v>5</v>
      </c>
      <c r="N13" s="21">
        <v>200</v>
      </c>
      <c r="O13" s="23">
        <f t="shared" si="0"/>
        <v>1000</v>
      </c>
      <c r="P13" s="31"/>
    </row>
    <row r="14" spans="2:16">
      <c r="B14" s="1" t="s">
        <v>50</v>
      </c>
      <c r="C14" s="4">
        <v>3.1859617</v>
      </c>
      <c r="D14" s="5">
        <v>3</v>
      </c>
      <c r="F14"/>
      <c r="G14"/>
      <c r="H14"/>
      <c r="I14"/>
      <c r="J14"/>
      <c r="K14" s="32" t="s">
        <v>51</v>
      </c>
      <c r="L14" s="33"/>
      <c r="M14" s="33"/>
      <c r="N14" s="34">
        <f>SUM(N3:N13)</f>
        <v>500</v>
      </c>
      <c r="O14" s="35">
        <f>SUM(O4:O13)</f>
        <v>20000</v>
      </c>
      <c r="P14" s="35"/>
    </row>
    <row r="15" spans="2:16">
      <c r="B15" s="1" t="s">
        <v>52</v>
      </c>
      <c r="C15" s="4">
        <v>399.51904000000002</v>
      </c>
      <c r="D15" s="5">
        <v>400</v>
      </c>
      <c r="F15"/>
      <c r="G15"/>
      <c r="H15"/>
      <c r="I15"/>
      <c r="J15"/>
      <c r="K15"/>
      <c r="L15"/>
      <c r="M15"/>
      <c r="N15"/>
      <c r="O15"/>
      <c r="P15" s="36"/>
    </row>
    <row r="16" spans="2:16">
      <c r="B16" s="1" t="s">
        <v>53</v>
      </c>
      <c r="C16" s="4">
        <v>4.2480267999999999</v>
      </c>
      <c r="D16" s="5">
        <v>4.2</v>
      </c>
      <c r="F16"/>
      <c r="G16"/>
      <c r="H16"/>
      <c r="I16"/>
      <c r="J16"/>
      <c r="K16"/>
      <c r="L16"/>
      <c r="M16"/>
      <c r="N16"/>
      <c r="O16"/>
      <c r="P16" s="36"/>
    </row>
    <row r="17" spans="2:16">
      <c r="B17" s="1" t="s">
        <v>54</v>
      </c>
      <c r="C17" s="4">
        <v>5.0651868999999996</v>
      </c>
      <c r="D17" s="5">
        <v>5</v>
      </c>
      <c r="F17"/>
      <c r="G17"/>
      <c r="H17"/>
      <c r="I17"/>
      <c r="J17"/>
      <c r="K17" s="15" t="s">
        <v>55</v>
      </c>
      <c r="L17"/>
      <c r="M17"/>
      <c r="N17"/>
      <c r="O17"/>
      <c r="P17"/>
    </row>
    <row r="18" spans="2:16">
      <c r="B18" s="1" t="s">
        <v>56</v>
      </c>
      <c r="C18" s="4">
        <v>117.15525</v>
      </c>
      <c r="D18" s="5">
        <v>120</v>
      </c>
      <c r="K18" s="38" t="s">
        <v>57</v>
      </c>
    </row>
    <row r="19" spans="2:16">
      <c r="B19" s="1" t="s">
        <v>58</v>
      </c>
      <c r="C19" s="4">
        <v>92.216014999999999</v>
      </c>
      <c r="D19" s="6">
        <v>92</v>
      </c>
    </row>
    <row r="20" spans="2:16">
      <c r="B20" s="1" t="s">
        <v>59</v>
      </c>
      <c r="C20" s="4">
        <v>46.887729</v>
      </c>
      <c r="D20" s="6">
        <v>47</v>
      </c>
    </row>
    <row r="21" spans="2:16">
      <c r="B21" s="1" t="s">
        <v>60</v>
      </c>
      <c r="C21" s="4">
        <v>1091.4907000000001</v>
      </c>
      <c r="D21" s="6">
        <v>1100</v>
      </c>
    </row>
    <row r="22" spans="2:16">
      <c r="B22" s="1" t="s">
        <v>61</v>
      </c>
      <c r="C22" s="4">
        <v>609.21185000000003</v>
      </c>
      <c r="D22" s="6">
        <v>610</v>
      </c>
    </row>
    <row r="23" spans="2:16">
      <c r="B23" s="1" t="s">
        <v>62</v>
      </c>
      <c r="C23" s="4">
        <v>4.1616606999999997</v>
      </c>
      <c r="D23" s="5">
        <v>4</v>
      </c>
    </row>
    <row r="24" spans="2:16">
      <c r="B24" s="1" t="s">
        <v>63</v>
      </c>
      <c r="C24" s="4">
        <v>100.72395</v>
      </c>
      <c r="D24" s="6">
        <v>100</v>
      </c>
    </row>
    <row r="25" spans="2:16">
      <c r="B25" s="1" t="s">
        <v>64</v>
      </c>
      <c r="C25" s="4">
        <v>21.960234</v>
      </c>
      <c r="D25" s="5">
        <v>22</v>
      </c>
    </row>
    <row r="26" spans="2:16">
      <c r="B26" s="1" t="s">
        <v>65</v>
      </c>
      <c r="C26" s="4">
        <v>38.230876000000002</v>
      </c>
      <c r="D26" s="5">
        <v>38</v>
      </c>
    </row>
    <row r="27" spans="2:16">
      <c r="B27" s="1" t="s">
        <v>66</v>
      </c>
      <c r="C27" s="4">
        <v>0.35806580999999998</v>
      </c>
      <c r="D27" s="5">
        <v>0.3</v>
      </c>
    </row>
    <row r="28" spans="2:16">
      <c r="B28" s="1" t="s">
        <v>67</v>
      </c>
      <c r="C28" s="4">
        <v>14793.223</v>
      </c>
      <c r="D28" s="6">
        <v>15000</v>
      </c>
    </row>
    <row r="29" spans="2:16">
      <c r="B29" s="1" t="s">
        <v>68</v>
      </c>
      <c r="C29" s="4">
        <v>129.02508</v>
      </c>
      <c r="D29" s="6">
        <v>130</v>
      </c>
    </row>
    <row r="30" spans="2:16">
      <c r="B30" s="1" t="s">
        <v>69</v>
      </c>
      <c r="C30" s="4">
        <v>3.4032593000000002</v>
      </c>
      <c r="D30" s="5">
        <v>3.4</v>
      </c>
    </row>
    <row r="31" spans="2:16">
      <c r="B31" s="1" t="s">
        <v>70</v>
      </c>
      <c r="C31" s="4">
        <v>8.4133271999999995</v>
      </c>
      <c r="D31" s="6">
        <v>8.5</v>
      </c>
    </row>
    <row r="32" spans="2:16">
      <c r="B32" s="1" t="s">
        <v>71</v>
      </c>
      <c r="C32" s="4">
        <v>20.821470000000001</v>
      </c>
      <c r="D32" s="5">
        <v>21</v>
      </c>
    </row>
    <row r="33" spans="2:6">
      <c r="B33" s="1" t="s">
        <v>72</v>
      </c>
      <c r="C33" s="4">
        <v>170.55797000000001</v>
      </c>
      <c r="D33" s="6">
        <v>170</v>
      </c>
    </row>
    <row r="34" spans="2:6">
      <c r="B34" s="1" t="s">
        <v>73</v>
      </c>
      <c r="C34" s="4">
        <v>9.2059534999999997</v>
      </c>
      <c r="D34" s="6">
        <v>9.1999999999999993</v>
      </c>
    </row>
    <row r="35" spans="2:6">
      <c r="B35" s="1" t="s">
        <v>74</v>
      </c>
      <c r="C35" s="4">
        <v>0.93506232</v>
      </c>
      <c r="D35" s="5">
        <v>1</v>
      </c>
    </row>
    <row r="36" spans="2:6">
      <c r="B36" s="1" t="s">
        <v>75</v>
      </c>
      <c r="C36" s="4">
        <v>6.3573301000000004</v>
      </c>
      <c r="D36" s="5">
        <v>6</v>
      </c>
    </row>
    <row r="37" spans="2:6">
      <c r="B37" s="1" t="s">
        <v>76</v>
      </c>
      <c r="C37" s="4">
        <v>500</v>
      </c>
      <c r="D37" s="5">
        <v>500</v>
      </c>
      <c r="E37" s="39"/>
      <c r="F37" s="39"/>
    </row>
    <row r="38" spans="2:6">
      <c r="B38" s="1" t="s">
        <v>77</v>
      </c>
      <c r="C38" s="4">
        <v>4675.17</v>
      </c>
      <c r="D38" s="6">
        <v>4700</v>
      </c>
    </row>
    <row r="39" spans="2:6">
      <c r="B39" s="1" t="s">
        <v>78</v>
      </c>
      <c r="C39" s="4">
        <v>151.50167999999999</v>
      </c>
      <c r="D39" s="6">
        <v>150</v>
      </c>
    </row>
    <row r="40" spans="2:6">
      <c r="B40" s="1" t="s">
        <v>79</v>
      </c>
      <c r="C40" s="4">
        <v>1.95583</v>
      </c>
      <c r="D40" s="5">
        <v>2</v>
      </c>
    </row>
    <row r="41" spans="2:6">
      <c r="B41" s="1" t="s">
        <v>80</v>
      </c>
      <c r="C41" s="4">
        <v>12.157159999999999</v>
      </c>
      <c r="D41" s="6">
        <v>12</v>
      </c>
    </row>
    <row r="42" spans="2:6">
      <c r="B42" s="1" t="s">
        <v>81</v>
      </c>
      <c r="C42" s="4">
        <v>1.9934429</v>
      </c>
      <c r="D42" s="5">
        <v>2</v>
      </c>
    </row>
    <row r="43" spans="2:6">
      <c r="B43" s="1" t="s">
        <v>82</v>
      </c>
      <c r="C43" s="4">
        <v>19.752694000000002</v>
      </c>
      <c r="D43" s="5">
        <v>20</v>
      </c>
    </row>
    <row r="44" spans="2:6">
      <c r="B44" s="1" t="s">
        <v>83</v>
      </c>
      <c r="C44" s="4">
        <v>49.036233000000003</v>
      </c>
      <c r="D44" s="6">
        <v>50</v>
      </c>
    </row>
    <row r="45" spans="2:6">
      <c r="B45" s="1" t="s">
        <v>84</v>
      </c>
      <c r="C45" s="4">
        <v>19059.591</v>
      </c>
      <c r="D45" s="6">
        <v>19000</v>
      </c>
    </row>
    <row r="46" spans="2:6">
      <c r="B46" s="1" t="s">
        <v>85</v>
      </c>
      <c r="C46" s="4">
        <v>1603.172</v>
      </c>
      <c r="D46" s="5">
        <v>1600</v>
      </c>
    </row>
    <row r="47" spans="2:6">
      <c r="B47" s="1" t="s">
        <v>86</v>
      </c>
      <c r="C47" s="4">
        <v>30659.124</v>
      </c>
      <c r="D47" s="6">
        <v>31000</v>
      </c>
    </row>
    <row r="48" spans="2:6">
      <c r="B48" s="1" t="s">
        <v>87</v>
      </c>
      <c r="C48" s="4">
        <v>4.9663444999999999</v>
      </c>
      <c r="D48" s="5">
        <v>5</v>
      </c>
    </row>
    <row r="49" spans="2:4">
      <c r="B49" s="1" t="s">
        <v>88</v>
      </c>
      <c r="C49" s="4">
        <v>9348.1815000000006</v>
      </c>
      <c r="D49" s="6">
        <v>9300</v>
      </c>
    </row>
    <row r="50" spans="2:4">
      <c r="B50" s="1" t="s">
        <v>89</v>
      </c>
      <c r="C50" s="4">
        <v>1.4997016000000001</v>
      </c>
      <c r="D50" s="5">
        <v>1.5</v>
      </c>
    </row>
    <row r="51" spans="2:4">
      <c r="B51" s="1" t="s">
        <v>90</v>
      </c>
      <c r="C51" s="4">
        <v>2461.9776999999999</v>
      </c>
      <c r="D51" s="6">
        <v>2500</v>
      </c>
    </row>
    <row r="52" spans="2:4">
      <c r="B52" s="1" t="s">
        <v>91</v>
      </c>
      <c r="C52" s="4">
        <v>592.26521000000002</v>
      </c>
      <c r="D52" s="6">
        <v>600</v>
      </c>
    </row>
    <row r="53" spans="2:4">
      <c r="B53" s="1" t="s">
        <v>92</v>
      </c>
      <c r="C53" s="4">
        <v>70.186813000000001</v>
      </c>
      <c r="D53" s="5">
        <v>70</v>
      </c>
    </row>
    <row r="54" spans="2:4">
      <c r="B54" s="1" t="s">
        <v>93</v>
      </c>
      <c r="C54" s="4">
        <v>28.448077999999999</v>
      </c>
      <c r="D54" s="5">
        <v>30</v>
      </c>
    </row>
    <row r="55" spans="2:4">
      <c r="B55" s="1" t="s">
        <v>94</v>
      </c>
      <c r="C55" s="4">
        <v>4207.5141000000003</v>
      </c>
      <c r="D55" s="6">
        <v>4200</v>
      </c>
    </row>
    <row r="56" spans="2:4">
      <c r="B56" s="1" t="s">
        <v>95</v>
      </c>
      <c r="C56" s="4">
        <v>1.17</v>
      </c>
      <c r="D56" s="5">
        <v>1</v>
      </c>
    </row>
    <row r="57" spans="2:4">
      <c r="B57" s="1" t="s">
        <v>96</v>
      </c>
      <c r="C57" s="4">
        <v>1.17</v>
      </c>
      <c r="D57" s="5">
        <v>1</v>
      </c>
    </row>
    <row r="58" spans="2:4">
      <c r="B58" s="1" t="s">
        <v>97</v>
      </c>
      <c r="C58" s="4">
        <v>1.17</v>
      </c>
      <c r="D58" s="5">
        <v>1</v>
      </c>
    </row>
    <row r="59" spans="2:4">
      <c r="B59" s="1" t="s">
        <v>98</v>
      </c>
      <c r="C59" s="4">
        <v>1794.5038999999999</v>
      </c>
      <c r="D59" s="6">
        <v>1800</v>
      </c>
    </row>
    <row r="60" spans="2:4">
      <c r="B60" s="1" t="s">
        <v>99</v>
      </c>
      <c r="C60" s="4">
        <v>47.074170000000002</v>
      </c>
      <c r="D60" s="6">
        <v>47</v>
      </c>
    </row>
    <row r="61" spans="2:4">
      <c r="B61" s="1" t="s">
        <v>100</v>
      </c>
      <c r="C61" s="4">
        <v>655.95699999999999</v>
      </c>
      <c r="D61" s="5">
        <v>660</v>
      </c>
    </row>
    <row r="62" spans="2:4">
      <c r="B62" s="1" t="s">
        <v>101</v>
      </c>
      <c r="C62" s="4">
        <v>655.95699999999999</v>
      </c>
      <c r="D62" s="5">
        <v>660</v>
      </c>
    </row>
    <row r="63" spans="2:4">
      <c r="B63" s="1" t="s">
        <v>102</v>
      </c>
      <c r="C63" s="4">
        <v>30.641651</v>
      </c>
      <c r="D63" s="6">
        <v>30</v>
      </c>
    </row>
    <row r="64" spans="2:4">
      <c r="B64" s="1" t="s">
        <v>103</v>
      </c>
      <c r="C64" s="4">
        <v>9.0135652999999998</v>
      </c>
      <c r="D64" s="6">
        <v>9</v>
      </c>
    </row>
    <row r="65" spans="2:4">
      <c r="B65" s="1" t="s">
        <v>104</v>
      </c>
      <c r="C65" s="4">
        <v>333.23075999999998</v>
      </c>
      <c r="D65" s="6">
        <v>330</v>
      </c>
    </row>
    <row r="66" spans="2:4">
      <c r="B66" s="1" t="s">
        <v>105</v>
      </c>
      <c r="C66" s="4">
        <v>143.53323</v>
      </c>
      <c r="D66" s="6">
        <v>140</v>
      </c>
    </row>
    <row r="67" spans="2:4">
      <c r="B67" s="1" t="s">
        <v>106</v>
      </c>
      <c r="C67" s="4">
        <v>3099.7442999999998</v>
      </c>
      <c r="D67" s="6">
        <v>3100</v>
      </c>
    </row>
    <row r="68" spans="2:4">
      <c r="B68" s="1" t="s">
        <v>107</v>
      </c>
      <c r="C68" s="4">
        <v>3406.3026</v>
      </c>
      <c r="D68" s="6">
        <v>3400</v>
      </c>
    </row>
    <row r="69" spans="2:4">
      <c r="B69" s="1" t="s">
        <v>108</v>
      </c>
      <c r="C69" s="4">
        <v>20.81184</v>
      </c>
      <c r="D69" s="5">
        <v>21</v>
      </c>
    </row>
    <row r="70" spans="2:4">
      <c r="B70" s="1" t="s">
        <v>109</v>
      </c>
      <c r="C70" s="4">
        <v>20.811844000000001</v>
      </c>
      <c r="D70" s="5">
        <v>21</v>
      </c>
    </row>
    <row r="71" spans="2:4">
      <c r="B71" s="1" t="s">
        <v>110</v>
      </c>
      <c r="C71" s="4">
        <v>161.2303</v>
      </c>
      <c r="D71" s="6">
        <v>160</v>
      </c>
    </row>
    <row r="72" spans="2:4">
      <c r="B72" s="1" t="s">
        <v>111</v>
      </c>
      <c r="C72" s="4">
        <v>8.1033808000000001</v>
      </c>
      <c r="D72" s="6">
        <v>8</v>
      </c>
    </row>
    <row r="73" spans="2:4">
      <c r="B73" s="1" t="s">
        <v>112</v>
      </c>
      <c r="C73" s="4">
        <v>1.499735</v>
      </c>
      <c r="D73" s="5">
        <v>1.5</v>
      </c>
    </row>
    <row r="74" spans="2:4">
      <c r="B74" s="1" t="s">
        <v>113</v>
      </c>
      <c r="C74" s="4">
        <v>4202.5385999999999</v>
      </c>
      <c r="D74" s="6">
        <v>4200</v>
      </c>
    </row>
    <row r="75" spans="2:4">
      <c r="B75" s="1" t="s">
        <v>114</v>
      </c>
      <c r="C75" s="4">
        <v>1536.1301000000001</v>
      </c>
      <c r="D75" s="6">
        <v>1500</v>
      </c>
    </row>
    <row r="76" spans="2:4">
      <c r="B76" s="1" t="s">
        <v>115</v>
      </c>
      <c r="C76" s="4">
        <v>66.421373000000003</v>
      </c>
      <c r="D76" s="6">
        <v>66</v>
      </c>
    </row>
    <row r="77" spans="2:4">
      <c r="B77" s="1" t="s">
        <v>116</v>
      </c>
      <c r="C77" s="4">
        <v>3.9107223000000002</v>
      </c>
      <c r="D77" s="5">
        <v>4</v>
      </c>
    </row>
    <row r="78" spans="2:4">
      <c r="B78" s="1" t="s">
        <v>117</v>
      </c>
      <c r="C78" s="4">
        <v>84.639427999999995</v>
      </c>
      <c r="D78" s="6">
        <v>85</v>
      </c>
    </row>
    <row r="79" spans="2:4">
      <c r="B79" s="1" t="s">
        <v>118</v>
      </c>
      <c r="C79" s="4">
        <v>1078.8143</v>
      </c>
      <c r="D79" s="6">
        <v>1100</v>
      </c>
    </row>
    <row r="80" spans="2:4">
      <c r="B80" s="1" t="s">
        <v>119</v>
      </c>
      <c r="C80" s="4">
        <v>74.922438</v>
      </c>
      <c r="D80" s="40">
        <v>75</v>
      </c>
    </row>
    <row r="81" spans="2:4">
      <c r="B81" s="8" t="s">
        <v>120</v>
      </c>
      <c r="C81" s="9">
        <v>0.26592399999999999</v>
      </c>
      <c r="D81" s="7">
        <v>0.3</v>
      </c>
    </row>
    <row r="82" spans="2:4">
      <c r="B82" s="1" t="s">
        <v>121</v>
      </c>
      <c r="C82" s="4">
        <v>3493.0171</v>
      </c>
      <c r="D82" s="6">
        <v>3500</v>
      </c>
    </row>
    <row r="83" spans="2:4">
      <c r="B83" s="1" t="s">
        <v>122</v>
      </c>
      <c r="C83" s="4">
        <v>704.14274999999998</v>
      </c>
      <c r="D83" s="6">
        <v>700</v>
      </c>
    </row>
    <row r="84" spans="2:4">
      <c r="B84" s="1" t="s">
        <v>123</v>
      </c>
      <c r="C84" s="4">
        <v>10178.877</v>
      </c>
      <c r="D84" s="6">
        <v>10000</v>
      </c>
    </row>
    <row r="85" spans="2:4">
      <c r="B85" s="1" t="s">
        <v>124</v>
      </c>
      <c r="C85" s="4">
        <v>235.14363</v>
      </c>
      <c r="D85" s="6">
        <v>240</v>
      </c>
    </row>
    <row r="86" spans="2:4">
      <c r="B86" s="1" t="s">
        <v>125</v>
      </c>
      <c r="C86" s="4">
        <v>1689.6414</v>
      </c>
      <c r="D86" s="6">
        <v>1700</v>
      </c>
    </row>
    <row r="87" spans="2:4">
      <c r="B87" s="1" t="s">
        <v>126</v>
      </c>
      <c r="C87" s="4">
        <v>26674.026000000002</v>
      </c>
      <c r="D87" s="6">
        <v>27000</v>
      </c>
    </row>
    <row r="88" spans="2:4">
      <c r="B88" s="1" t="s">
        <v>127</v>
      </c>
      <c r="C88" s="4">
        <v>43.158347999999997</v>
      </c>
      <c r="D88" s="6">
        <v>43</v>
      </c>
    </row>
    <row r="89" spans="2:4">
      <c r="B89" s="1" t="s">
        <v>128</v>
      </c>
      <c r="C89" s="4">
        <v>159.03362999999999</v>
      </c>
      <c r="D89" s="6">
        <v>160</v>
      </c>
    </row>
    <row r="90" spans="2:4">
      <c r="B90" s="1" t="s">
        <v>129</v>
      </c>
      <c r="C90" s="4">
        <v>102.58965999999999</v>
      </c>
      <c r="D90" s="6">
        <v>100</v>
      </c>
    </row>
    <row r="91" spans="2:4">
      <c r="B91" s="1" t="s">
        <v>130</v>
      </c>
      <c r="C91" s="4">
        <v>3.8395469000000002</v>
      </c>
      <c r="D91" s="6">
        <v>4</v>
      </c>
    </row>
    <row r="92" spans="2:4">
      <c r="B92" s="1" t="s">
        <v>131</v>
      </c>
      <c r="C92" s="4">
        <v>58.259782999999999</v>
      </c>
      <c r="D92" s="6">
        <v>60</v>
      </c>
    </row>
    <row r="93" spans="2:4">
      <c r="B93" s="1" t="s">
        <v>132</v>
      </c>
      <c r="C93" s="4">
        <v>28.147442999999999</v>
      </c>
      <c r="D93" s="6">
        <v>28</v>
      </c>
    </row>
    <row r="94" spans="2:4">
      <c r="B94" s="1" t="s">
        <v>133</v>
      </c>
      <c r="C94" s="4">
        <v>10.559138000000001</v>
      </c>
      <c r="D94" s="5">
        <v>11</v>
      </c>
    </row>
    <row r="95" spans="2:4">
      <c r="B95" s="1" t="s">
        <v>134</v>
      </c>
      <c r="C95" s="4">
        <v>20.816237000000001</v>
      </c>
      <c r="D95" s="5">
        <v>21</v>
      </c>
    </row>
    <row r="96" spans="2:4">
      <c r="B96" s="1" t="s">
        <v>135</v>
      </c>
      <c r="C96" s="4">
        <v>152.25468000000001</v>
      </c>
      <c r="D96" s="5">
        <v>150</v>
      </c>
    </row>
    <row r="97" spans="2:4">
      <c r="B97" s="1" t="s">
        <v>136</v>
      </c>
      <c r="C97" s="4">
        <v>153.71287000000001</v>
      </c>
      <c r="D97" s="5">
        <v>150</v>
      </c>
    </row>
    <row r="98" spans="2:4">
      <c r="B98" s="1" t="s">
        <v>137</v>
      </c>
      <c r="C98" s="4">
        <v>7.9500536000000004</v>
      </c>
      <c r="D98" s="6">
        <v>8</v>
      </c>
    </row>
    <row r="99" spans="2:4">
      <c r="B99" s="1" t="s">
        <v>138</v>
      </c>
      <c r="C99" s="4">
        <v>187.24303</v>
      </c>
      <c r="D99" s="6">
        <v>190</v>
      </c>
    </row>
    <row r="100" spans="2:4">
      <c r="B100" s="1" t="s">
        <v>139</v>
      </c>
      <c r="C100" s="4">
        <v>2033.8081</v>
      </c>
      <c r="D100" s="6">
        <v>2000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B257C-36BA-4F71-8418-054785B8ABDA}">
  <dimension ref="B1:J100"/>
  <sheetViews>
    <sheetView tabSelected="1" workbookViewId="0">
      <pane xSplit="1" ySplit="1" topLeftCell="B2" activePane="bottomRight" state="frozen"/>
      <selection pane="bottomRight" activeCell="H26" sqref="H26"/>
      <selection pane="bottomLeft" activeCell="A2" sqref="A2"/>
      <selection pane="topRight" activeCell="B1" sqref="B1"/>
    </sheetView>
  </sheetViews>
  <sheetFormatPr defaultColWidth="8.85546875" defaultRowHeight="15"/>
  <cols>
    <col min="1" max="1" width="5.140625" style="1" customWidth="1"/>
    <col min="2" max="2" width="12.85546875" style="1" bestFit="1" customWidth="1"/>
    <col min="3" max="3" width="18.42578125" style="1" customWidth="1"/>
    <col min="4" max="4" width="21.7109375" style="1" customWidth="1"/>
    <col min="5" max="5" width="8.85546875" style="1"/>
    <col min="6" max="6" width="17.140625" style="1" bestFit="1" customWidth="1"/>
    <col min="7" max="7" width="13.85546875" style="1" bestFit="1" customWidth="1"/>
    <col min="8" max="8" width="35.28515625" style="1" bestFit="1" customWidth="1"/>
    <col min="9" max="9" width="33.5703125" style="1" bestFit="1" customWidth="1"/>
    <col min="10" max="10" width="16.85546875" style="1" customWidth="1"/>
    <col min="11" max="16384" width="8.85546875" style="1"/>
  </cols>
  <sheetData>
    <row r="1" spans="2:10" ht="29.25">
      <c r="B1" s="1" t="s">
        <v>0</v>
      </c>
      <c r="C1" s="2" t="s">
        <v>140</v>
      </c>
      <c r="D1" s="3" t="s">
        <v>2</v>
      </c>
    </row>
    <row r="2" spans="2:10">
      <c r="B2" s="1" t="s">
        <v>3</v>
      </c>
      <c r="C2" s="4">
        <v>1</v>
      </c>
      <c r="D2" s="5">
        <v>1</v>
      </c>
      <c r="F2" s="10" t="s">
        <v>4</v>
      </c>
      <c r="G2" s="10" t="s">
        <v>5</v>
      </c>
      <c r="H2" s="10" t="s">
        <v>6</v>
      </c>
      <c r="I2" s="10" t="s">
        <v>7</v>
      </c>
      <c r="J2" s="10"/>
    </row>
    <row r="3" spans="2:10">
      <c r="B3" s="1" t="s">
        <v>10</v>
      </c>
      <c r="C3" s="4">
        <v>0.84010174999999998</v>
      </c>
      <c r="D3" s="5">
        <v>1</v>
      </c>
      <c r="F3" s="13" t="s">
        <v>11</v>
      </c>
      <c r="G3" s="14">
        <v>657450</v>
      </c>
      <c r="H3" t="s">
        <v>12</v>
      </c>
      <c r="I3" s="15" t="s">
        <v>13</v>
      </c>
      <c r="J3"/>
    </row>
    <row r="4" spans="2:10">
      <c r="B4" s="1" t="s">
        <v>20</v>
      </c>
      <c r="C4" s="4">
        <v>1.1043641</v>
      </c>
      <c r="D4" s="5">
        <v>1</v>
      </c>
      <c r="F4" s="13" t="s">
        <v>34</v>
      </c>
      <c r="G4" s="41" t="s">
        <v>35</v>
      </c>
      <c r="H4" s="41" t="s">
        <v>35</v>
      </c>
      <c r="I4" s="15" t="s">
        <v>36</v>
      </c>
      <c r="J4"/>
    </row>
    <row r="5" spans="2:10">
      <c r="B5" s="1" t="s">
        <v>26</v>
      </c>
      <c r="C5" s="4">
        <v>1.6024875999999999</v>
      </c>
      <c r="D5" s="5">
        <v>1.6</v>
      </c>
      <c r="F5" s="26"/>
      <c r="G5" s="27"/>
      <c r="H5" s="28"/>
      <c r="I5" s="29"/>
      <c r="J5"/>
    </row>
    <row r="6" spans="2:10">
      <c r="B6" s="1" t="s">
        <v>29</v>
      </c>
      <c r="C6" s="4">
        <v>1.7656223</v>
      </c>
      <c r="D6" s="5">
        <v>1.8</v>
      </c>
      <c r="F6" s="28"/>
      <c r="G6" s="30"/>
      <c r="H6" s="28"/>
      <c r="I6" s="29"/>
      <c r="J6"/>
    </row>
    <row r="7" spans="2:10">
      <c r="B7" s="1" t="s">
        <v>33</v>
      </c>
      <c r="C7" s="4" t="s">
        <v>141</v>
      </c>
      <c r="D7" s="5">
        <v>2</v>
      </c>
      <c r="F7" s="28"/>
      <c r="G7" s="28"/>
      <c r="H7" s="28"/>
      <c r="I7" s="28"/>
      <c r="J7"/>
    </row>
    <row r="8" spans="2:10">
      <c r="B8" s="1" t="s">
        <v>38</v>
      </c>
      <c r="C8" s="4">
        <v>11.161382</v>
      </c>
      <c r="D8" s="5">
        <v>11</v>
      </c>
      <c r="F8" s="28"/>
      <c r="G8" s="28"/>
      <c r="H8" s="28"/>
      <c r="I8" s="28"/>
      <c r="J8"/>
    </row>
    <row r="9" spans="2:10">
      <c r="B9" s="1" t="s">
        <v>40</v>
      </c>
      <c r="C9" s="4">
        <v>11.611758999999999</v>
      </c>
      <c r="D9" s="1">
        <v>12</v>
      </c>
      <c r="F9" s="38" t="s">
        <v>142</v>
      </c>
      <c r="G9"/>
      <c r="H9"/>
      <c r="I9"/>
      <c r="J9"/>
    </row>
    <row r="10" spans="2:10">
      <c r="B10" s="1" t="s">
        <v>42</v>
      </c>
      <c r="C10" s="4" t="s">
        <v>143</v>
      </c>
      <c r="D10" s="5">
        <v>7.5</v>
      </c>
      <c r="F10"/>
      <c r="G10"/>
      <c r="H10"/>
      <c r="I10"/>
      <c r="J10"/>
    </row>
    <row r="11" spans="2:10">
      <c r="B11" s="1" t="s">
        <v>44</v>
      </c>
      <c r="C11" s="4">
        <v>445.95740999999998</v>
      </c>
      <c r="D11" s="5">
        <v>450</v>
      </c>
      <c r="F11"/>
      <c r="G11"/>
      <c r="H11"/>
      <c r="I11"/>
      <c r="J11"/>
    </row>
    <row r="12" spans="2:10" ht="25.5">
      <c r="B12" s="1" t="s">
        <v>46</v>
      </c>
      <c r="C12" s="4">
        <v>1.95583</v>
      </c>
      <c r="D12" s="5">
        <v>2</v>
      </c>
      <c r="F12" s="42" t="s">
        <v>17</v>
      </c>
      <c r="G12" s="43" t="s">
        <v>144</v>
      </c>
      <c r="H12" s="44" t="s">
        <v>145</v>
      </c>
      <c r="I12" s="44" t="s">
        <v>146</v>
      </c>
      <c r="J12" s="45" t="s">
        <v>147</v>
      </c>
    </row>
    <row r="13" spans="2:10">
      <c r="B13" s="1" t="s">
        <v>48</v>
      </c>
      <c r="C13" s="4">
        <v>24.265803999999999</v>
      </c>
      <c r="D13" s="6">
        <v>24</v>
      </c>
      <c r="F13" s="46">
        <v>5</v>
      </c>
      <c r="G13" s="47">
        <v>500</v>
      </c>
      <c r="H13" s="48">
        <v>1</v>
      </c>
      <c r="I13" s="48">
        <v>500</v>
      </c>
      <c r="J13" s="49">
        <f>I13*F13</f>
        <v>2500</v>
      </c>
    </row>
    <row r="14" spans="2:10">
      <c r="B14" s="1" t="s">
        <v>50</v>
      </c>
      <c r="C14" s="4">
        <v>3.1695611000000001</v>
      </c>
      <c r="D14" s="5">
        <v>3</v>
      </c>
      <c r="F14" s="46">
        <v>10</v>
      </c>
      <c r="G14" s="47">
        <v>100</v>
      </c>
      <c r="H14" s="48">
        <v>1</v>
      </c>
      <c r="I14" s="48">
        <v>100</v>
      </c>
      <c r="J14" s="49">
        <f>I14*F14</f>
        <v>1000</v>
      </c>
    </row>
    <row r="15" spans="2:10">
      <c r="B15" s="1" t="s">
        <v>52</v>
      </c>
      <c r="C15" s="4">
        <v>388.04561000000001</v>
      </c>
      <c r="D15" s="6">
        <v>390</v>
      </c>
      <c r="F15" s="46">
        <v>25</v>
      </c>
      <c r="G15" s="47">
        <v>50</v>
      </c>
      <c r="H15" s="48">
        <v>1</v>
      </c>
      <c r="I15" s="48">
        <v>50</v>
      </c>
      <c r="J15" s="49">
        <f>I15*F15</f>
        <v>1250</v>
      </c>
    </row>
    <row r="16" spans="2:10">
      <c r="B16" s="1" t="s">
        <v>53</v>
      </c>
      <c r="C16" s="4">
        <v>4.2480267999999999</v>
      </c>
      <c r="D16" s="5">
        <v>4.2510434000000004</v>
      </c>
      <c r="F16" s="46">
        <v>60</v>
      </c>
      <c r="G16" s="47">
        <v>20</v>
      </c>
      <c r="H16" s="48">
        <v>1</v>
      </c>
      <c r="I16" s="48">
        <v>20</v>
      </c>
      <c r="J16" s="49">
        <f>I16*F16</f>
        <v>1200</v>
      </c>
    </row>
    <row r="17" spans="2:10">
      <c r="B17" s="1" t="s">
        <v>54</v>
      </c>
      <c r="C17" s="4">
        <v>5.0896935000000001</v>
      </c>
      <c r="D17" s="5">
        <v>5</v>
      </c>
      <c r="F17" s="46">
        <v>400</v>
      </c>
      <c r="G17" s="47">
        <v>10</v>
      </c>
      <c r="H17" s="48">
        <v>1</v>
      </c>
      <c r="I17" s="48">
        <v>10</v>
      </c>
      <c r="J17" s="49">
        <f>I17*F17</f>
        <v>4000</v>
      </c>
    </row>
    <row r="18" spans="2:10">
      <c r="B18" s="1" t="s">
        <v>56</v>
      </c>
      <c r="C18" s="4">
        <v>117.16737999999999</v>
      </c>
      <c r="D18" s="5">
        <v>120</v>
      </c>
      <c r="F18" s="46">
        <v>44500</v>
      </c>
      <c r="G18" s="47">
        <v>5</v>
      </c>
      <c r="H18" s="48">
        <v>1</v>
      </c>
      <c r="I18" s="48">
        <v>5</v>
      </c>
      <c r="J18" s="49">
        <f>I18*F18</f>
        <v>222500</v>
      </c>
    </row>
    <row r="19" spans="2:10">
      <c r="B19" s="1" t="s">
        <v>58</v>
      </c>
      <c r="C19" s="4">
        <v>96.683637000000004</v>
      </c>
      <c r="D19" s="6">
        <v>97</v>
      </c>
      <c r="F19" s="46">
        <v>5000</v>
      </c>
      <c r="G19" s="47" t="s">
        <v>148</v>
      </c>
      <c r="H19" s="48">
        <v>1</v>
      </c>
      <c r="I19" s="48">
        <v>10</v>
      </c>
      <c r="J19" s="49">
        <f>I19*F19</f>
        <v>50000</v>
      </c>
    </row>
    <row r="20" spans="2:10">
      <c r="B20" s="1" t="s">
        <v>59</v>
      </c>
      <c r="C20" s="4">
        <v>48.604107999999997</v>
      </c>
      <c r="D20" s="6">
        <v>49</v>
      </c>
      <c r="F20" s="58">
        <v>75000</v>
      </c>
      <c r="G20" s="59" t="s">
        <v>149</v>
      </c>
      <c r="H20" s="60">
        <v>1</v>
      </c>
      <c r="I20" s="60">
        <v>5</v>
      </c>
      <c r="J20" s="61">
        <f>I20*F20</f>
        <v>375000</v>
      </c>
    </row>
    <row r="21" spans="2:10">
      <c r="B21" s="1" t="s">
        <v>60</v>
      </c>
      <c r="C21" s="4">
        <v>1120.8666000000001</v>
      </c>
      <c r="D21" s="5">
        <v>1100</v>
      </c>
      <c r="F21" s="54" t="s">
        <v>150</v>
      </c>
      <c r="G21" s="55">
        <f>SUM(F13:F20)</f>
        <v>125000</v>
      </c>
      <c r="H21" s="56"/>
      <c r="I21" s="56"/>
      <c r="J21" s="57">
        <f>SUM(J13:J20)</f>
        <v>657450</v>
      </c>
    </row>
    <row r="22" spans="2:10">
      <c r="B22" s="1" t="s">
        <v>61</v>
      </c>
      <c r="C22" s="4">
        <v>636.45468000000005</v>
      </c>
      <c r="D22" s="6">
        <v>640</v>
      </c>
      <c r="F22" s="50" t="s">
        <v>51</v>
      </c>
      <c r="G22" s="51">
        <f>G21*8</f>
        <v>1000000</v>
      </c>
      <c r="H22" s="52"/>
      <c r="I22" s="52"/>
      <c r="J22" s="53">
        <f>J21*8</f>
        <v>5259600</v>
      </c>
    </row>
    <row r="23" spans="2:10">
      <c r="B23" s="1" t="s">
        <v>62</v>
      </c>
      <c r="C23" s="4">
        <v>4.0584385000000003</v>
      </c>
      <c r="D23" s="5">
        <v>4</v>
      </c>
    </row>
    <row r="24" spans="2:10">
      <c r="B24" s="1" t="s">
        <v>63</v>
      </c>
      <c r="C24" s="4">
        <v>103.51804</v>
      </c>
      <c r="D24" s="5">
        <v>100</v>
      </c>
    </row>
    <row r="25" spans="2:10">
      <c r="B25" s="1" t="s">
        <v>64</v>
      </c>
      <c r="C25" s="4">
        <v>21.552271000000001</v>
      </c>
      <c r="D25" s="5">
        <v>22</v>
      </c>
    </row>
    <row r="26" spans="2:10">
      <c r="B26" s="1" t="s">
        <v>65</v>
      </c>
      <c r="C26" s="4">
        <v>37.799551999999998</v>
      </c>
      <c r="D26" s="5">
        <v>38</v>
      </c>
    </row>
    <row r="27" spans="2:10">
      <c r="B27" s="1" t="s">
        <v>66</v>
      </c>
      <c r="C27" s="4">
        <v>0.35806580999999998</v>
      </c>
      <c r="D27" s="5">
        <v>0.3</v>
      </c>
    </row>
    <row r="28" spans="2:10">
      <c r="B28" s="1" t="s">
        <v>67</v>
      </c>
      <c r="C28" s="4">
        <v>14113.802</v>
      </c>
      <c r="D28" s="6">
        <v>14000</v>
      </c>
    </row>
    <row r="29" spans="2:10">
      <c r="B29" s="1" t="s">
        <v>68</v>
      </c>
      <c r="C29" s="4">
        <v>215.92874</v>
      </c>
      <c r="D29" s="6">
        <v>220</v>
      </c>
    </row>
    <row r="30" spans="2:10">
      <c r="B30" s="1" t="s">
        <v>69</v>
      </c>
      <c r="C30" s="4">
        <v>3.4018655</v>
      </c>
      <c r="D30" s="5">
        <v>3.4</v>
      </c>
    </row>
    <row r="31" spans="2:10">
      <c r="B31" s="1" t="s">
        <v>70</v>
      </c>
      <c r="C31" s="4">
        <v>8.3060189999999992</v>
      </c>
      <c r="D31" s="6">
        <v>8.3000000000000007</v>
      </c>
      <c r="F31" s="39"/>
    </row>
    <row r="32" spans="2:10">
      <c r="B32" s="1" t="s">
        <v>71</v>
      </c>
      <c r="C32" s="4" t="s">
        <v>151</v>
      </c>
      <c r="D32" s="6">
        <v>20</v>
      </c>
    </row>
    <row r="33" spans="2:5">
      <c r="B33" s="1" t="s">
        <v>72</v>
      </c>
      <c r="C33" s="4">
        <v>175.30001999999999</v>
      </c>
      <c r="D33" s="6">
        <v>175</v>
      </c>
    </row>
    <row r="34" spans="2:5">
      <c r="B34" s="1" t="s">
        <v>73</v>
      </c>
      <c r="C34" s="4">
        <v>9.0790419999999994</v>
      </c>
      <c r="D34" s="6">
        <v>9</v>
      </c>
    </row>
    <row r="35" spans="2:5">
      <c r="B35" s="1" t="s">
        <v>74</v>
      </c>
      <c r="C35" s="4">
        <v>0.93506232</v>
      </c>
      <c r="D35" s="5">
        <v>1</v>
      </c>
    </row>
    <row r="36" spans="2:5">
      <c r="B36" s="1" t="s">
        <v>75</v>
      </c>
      <c r="C36" s="4">
        <v>6.2501483999999996</v>
      </c>
      <c r="D36" s="5">
        <v>6</v>
      </c>
    </row>
    <row r="37" spans="2:5">
      <c r="B37" s="1" t="s">
        <v>76</v>
      </c>
      <c r="C37" s="4">
        <v>500</v>
      </c>
      <c r="D37" s="5">
        <v>500</v>
      </c>
      <c r="E37" s="39"/>
    </row>
    <row r="38" spans="2:5">
      <c r="B38" s="1" t="s">
        <v>77</v>
      </c>
      <c r="C38" s="4">
        <v>4520.6196</v>
      </c>
      <c r="D38" s="6">
        <v>4500</v>
      </c>
    </row>
    <row r="39" spans="2:5">
      <c r="B39" s="1" t="s">
        <v>78</v>
      </c>
      <c r="C39" s="4">
        <v>150.74468999999999</v>
      </c>
      <c r="D39" s="5">
        <v>150</v>
      </c>
    </row>
    <row r="40" spans="2:5">
      <c r="B40" s="1" t="s">
        <v>79</v>
      </c>
      <c r="C40" s="4">
        <v>1.95583</v>
      </c>
      <c r="D40" s="5">
        <v>2</v>
      </c>
    </row>
    <row r="41" spans="2:5">
      <c r="B41" s="1" t="s">
        <v>80</v>
      </c>
      <c r="C41" s="4">
        <v>14.690241</v>
      </c>
      <c r="D41" s="6">
        <v>15</v>
      </c>
    </row>
    <row r="42" spans="2:5">
      <c r="B42" s="1" t="s">
        <v>81</v>
      </c>
      <c r="C42" s="4">
        <v>1.9835332000000001</v>
      </c>
      <c r="D42" s="5">
        <v>2</v>
      </c>
    </row>
    <row r="43" spans="2:5">
      <c r="B43" s="1" t="s">
        <v>82</v>
      </c>
      <c r="C43" s="4">
        <v>19.572175999999999</v>
      </c>
      <c r="D43" s="5">
        <v>20</v>
      </c>
    </row>
    <row r="44" spans="2:5">
      <c r="B44" s="1" t="s">
        <v>83</v>
      </c>
      <c r="C44" s="4">
        <v>48.226255999999999</v>
      </c>
      <c r="D44" s="5">
        <v>50</v>
      </c>
    </row>
    <row r="45" spans="2:5">
      <c r="B45" s="1" t="s">
        <v>84</v>
      </c>
      <c r="C45" s="4">
        <v>19358.255000000001</v>
      </c>
      <c r="D45" s="6">
        <v>19300</v>
      </c>
    </row>
    <row r="46" spans="2:5">
      <c r="B46" s="1" t="s">
        <v>85</v>
      </c>
      <c r="C46" s="4">
        <v>1649.2555</v>
      </c>
      <c r="D46" s="6">
        <v>1650</v>
      </c>
    </row>
    <row r="47" spans="2:5">
      <c r="B47" s="1" t="s">
        <v>86</v>
      </c>
      <c r="C47" s="4">
        <v>30762.623</v>
      </c>
      <c r="D47" s="5">
        <v>31000</v>
      </c>
    </row>
    <row r="48" spans="2:5">
      <c r="B48" s="1" t="s">
        <v>87</v>
      </c>
      <c r="C48" s="4">
        <v>4.9663444999999999</v>
      </c>
      <c r="D48" s="5">
        <v>5</v>
      </c>
    </row>
    <row r="49" spans="2:4">
      <c r="B49" s="1" t="s">
        <v>88</v>
      </c>
      <c r="C49" s="4">
        <v>8213.7765999999992</v>
      </c>
      <c r="D49" s="6">
        <v>8200</v>
      </c>
    </row>
    <row r="50" spans="2:4">
      <c r="B50" s="1" t="s">
        <v>89</v>
      </c>
      <c r="C50" s="4">
        <v>1.5096029</v>
      </c>
      <c r="D50" s="5">
        <v>1.5</v>
      </c>
    </row>
    <row r="51" spans="2:4">
      <c r="B51" s="1" t="s">
        <v>90</v>
      </c>
      <c r="C51" s="4">
        <v>2449.6703000000002</v>
      </c>
      <c r="D51" s="5">
        <v>2500</v>
      </c>
    </row>
    <row r="52" spans="2:4">
      <c r="B52" s="1" t="s">
        <v>91</v>
      </c>
      <c r="C52" s="4">
        <v>586.73708999999997</v>
      </c>
      <c r="D52" s="5">
        <v>600</v>
      </c>
    </row>
    <row r="53" spans="2:4">
      <c r="B53" s="1" t="s">
        <v>92</v>
      </c>
      <c r="C53" s="4">
        <v>73.055807000000001</v>
      </c>
      <c r="D53" s="5">
        <v>70</v>
      </c>
    </row>
    <row r="54" spans="2:4">
      <c r="B54" s="1" t="s">
        <v>93</v>
      </c>
      <c r="C54" s="4">
        <v>27.917629000000002</v>
      </c>
      <c r="D54" s="5">
        <v>30</v>
      </c>
    </row>
    <row r="55" spans="2:4">
      <c r="B55" s="1" t="s">
        <v>94</v>
      </c>
      <c r="C55" s="4">
        <v>4030.1785</v>
      </c>
      <c r="D55" s="6">
        <v>4000</v>
      </c>
    </row>
    <row r="56" spans="2:4">
      <c r="B56" s="1" t="s">
        <v>95</v>
      </c>
      <c r="C56" s="4">
        <v>1.17</v>
      </c>
      <c r="D56" s="5">
        <v>1</v>
      </c>
    </row>
    <row r="57" spans="2:4">
      <c r="B57" s="1" t="s">
        <v>96</v>
      </c>
      <c r="C57" s="4">
        <v>1.17</v>
      </c>
      <c r="D57" s="5">
        <v>1</v>
      </c>
    </row>
    <row r="58" spans="2:4">
      <c r="B58" s="1" t="s">
        <v>97</v>
      </c>
      <c r="C58" s="4">
        <v>1.17</v>
      </c>
      <c r="D58" s="5">
        <v>1</v>
      </c>
    </row>
    <row r="59" spans="2:4">
      <c r="B59" s="1" t="s">
        <v>98</v>
      </c>
      <c r="C59" s="4">
        <v>1711.7071000000001</v>
      </c>
      <c r="D59" s="6">
        <v>1700</v>
      </c>
    </row>
    <row r="60" spans="2:4">
      <c r="B60" s="1" t="s">
        <v>99</v>
      </c>
      <c r="C60" s="4">
        <v>46.645299999999999</v>
      </c>
      <c r="D60" s="6">
        <v>47</v>
      </c>
    </row>
    <row r="61" spans="2:4">
      <c r="B61" s="1" t="s">
        <v>100</v>
      </c>
      <c r="C61" s="4">
        <v>655.95699999999999</v>
      </c>
      <c r="D61" s="5">
        <v>660</v>
      </c>
    </row>
    <row r="62" spans="2:4">
      <c r="B62" s="1" t="s">
        <v>101</v>
      </c>
      <c r="C62" s="4">
        <v>655.95699999999999</v>
      </c>
      <c r="D62" s="5">
        <v>660</v>
      </c>
    </row>
    <row r="63" spans="2:4">
      <c r="B63" s="1" t="s">
        <v>102</v>
      </c>
      <c r="C63" s="4">
        <v>30.632460999999999</v>
      </c>
      <c r="D63" s="5">
        <v>30</v>
      </c>
    </row>
    <row r="64" spans="2:4">
      <c r="B64" s="1" t="s">
        <v>103</v>
      </c>
      <c r="C64" s="4">
        <v>8.9527725</v>
      </c>
      <c r="D64" s="5">
        <v>9</v>
      </c>
    </row>
    <row r="65" spans="2:4">
      <c r="B65" s="1" t="s">
        <v>104</v>
      </c>
      <c r="C65" s="4">
        <v>330.93065000000001</v>
      </c>
      <c r="D65" s="5">
        <v>330</v>
      </c>
    </row>
    <row r="66" spans="2:4">
      <c r="B66" s="1" t="s">
        <v>105</v>
      </c>
      <c r="C66" s="4">
        <v>142.23496</v>
      </c>
      <c r="D66" s="5">
        <v>140</v>
      </c>
    </row>
    <row r="67" spans="2:4">
      <c r="B67" s="1" t="s">
        <v>106</v>
      </c>
      <c r="C67" s="4">
        <v>2865.2399</v>
      </c>
      <c r="D67" s="6">
        <v>2900</v>
      </c>
    </row>
    <row r="68" spans="2:4">
      <c r="B68" s="1" t="s">
        <v>107</v>
      </c>
      <c r="C68" s="4">
        <v>2927.4766</v>
      </c>
      <c r="D68" s="6">
        <v>2900</v>
      </c>
    </row>
    <row r="69" spans="2:4">
      <c r="B69" s="1" t="s">
        <v>108</v>
      </c>
      <c r="C69" s="4">
        <v>20.179669000000001</v>
      </c>
      <c r="D69" s="6">
        <v>20</v>
      </c>
    </row>
    <row r="70" spans="2:4">
      <c r="B70" s="1" t="s">
        <v>109</v>
      </c>
      <c r="C70" s="4">
        <v>20.179669000000001</v>
      </c>
      <c r="D70" s="6">
        <v>20</v>
      </c>
    </row>
    <row r="71" spans="2:4">
      <c r="B71" s="1" t="s">
        <v>110</v>
      </c>
      <c r="C71" s="4">
        <v>165.92631</v>
      </c>
      <c r="D71" s="6">
        <v>165</v>
      </c>
    </row>
    <row r="72" spans="2:4">
      <c r="B72" s="1" t="s">
        <v>111</v>
      </c>
      <c r="C72" s="4">
        <v>8.0788121000000004</v>
      </c>
      <c r="D72" s="5">
        <v>8</v>
      </c>
    </row>
    <row r="73" spans="2:4">
      <c r="B73" s="1" t="s">
        <v>112</v>
      </c>
      <c r="C73" s="4">
        <v>1.5102329999999999</v>
      </c>
      <c r="D73" s="5">
        <v>1.5</v>
      </c>
    </row>
    <row r="74" spans="2:4">
      <c r="B74" s="1" t="s">
        <v>113</v>
      </c>
      <c r="C74" s="4">
        <v>4200.2356</v>
      </c>
      <c r="D74" s="5">
        <v>4200</v>
      </c>
    </row>
    <row r="75" spans="2:4">
      <c r="B75" s="1" t="s">
        <v>114</v>
      </c>
      <c r="C75" s="4">
        <v>1531.6701</v>
      </c>
      <c r="D75" s="5">
        <v>1500</v>
      </c>
    </row>
    <row r="76" spans="2:4">
      <c r="B76" s="1" t="s">
        <v>115</v>
      </c>
      <c r="C76" s="4">
        <v>68.121386999999999</v>
      </c>
      <c r="D76" s="6">
        <v>68</v>
      </c>
    </row>
    <row r="77" spans="2:4">
      <c r="B77" s="1" t="s">
        <v>116</v>
      </c>
      <c r="C77" s="4">
        <v>3.8307826999999999</v>
      </c>
      <c r="D77" s="5">
        <v>4</v>
      </c>
    </row>
    <row r="78" spans="2:4">
      <c r="B78" s="1" t="s">
        <v>117</v>
      </c>
      <c r="C78" s="4">
        <v>85.721332000000004</v>
      </c>
      <c r="D78" s="5">
        <v>85</v>
      </c>
    </row>
    <row r="79" spans="2:4">
      <c r="B79" s="1" t="s">
        <v>118</v>
      </c>
      <c r="C79" s="4">
        <v>1068.6968999999999</v>
      </c>
      <c r="D79" s="5">
        <v>1100</v>
      </c>
    </row>
    <row r="80" spans="2:4">
      <c r="B80" s="1" t="s">
        <v>119</v>
      </c>
      <c r="C80" s="4">
        <v>74.569249999999997</v>
      </c>
      <c r="D80" s="7">
        <v>75</v>
      </c>
    </row>
    <row r="81" spans="2:4">
      <c r="B81" s="8" t="s">
        <v>120</v>
      </c>
      <c r="C81" s="9">
        <v>0.58050000000000002</v>
      </c>
      <c r="D81" s="40">
        <v>0.6</v>
      </c>
    </row>
    <row r="82" spans="2:4">
      <c r="B82" s="1" t="s">
        <v>121</v>
      </c>
      <c r="C82" s="4">
        <v>3444.4196000000002</v>
      </c>
      <c r="D82" s="6">
        <v>3450</v>
      </c>
    </row>
    <row r="83" spans="2:4">
      <c r="B83" s="1" t="s">
        <v>122</v>
      </c>
      <c r="C83" s="4">
        <v>701.91052000000002</v>
      </c>
      <c r="D83" s="5">
        <v>700</v>
      </c>
    </row>
    <row r="84" spans="2:4">
      <c r="B84" s="1" t="s">
        <v>123</v>
      </c>
      <c r="C84" s="4">
        <v>10137.843999999999</v>
      </c>
      <c r="D84" s="5">
        <v>10000</v>
      </c>
    </row>
    <row r="85" spans="2:4">
      <c r="B85" s="1" t="s">
        <v>124</v>
      </c>
      <c r="C85" s="4">
        <v>212.30215000000001</v>
      </c>
      <c r="D85" s="6">
        <v>210</v>
      </c>
    </row>
    <row r="86" spans="2:4">
      <c r="B86" s="1" t="s">
        <v>125</v>
      </c>
      <c r="C86" s="4">
        <v>1695.1010000000001</v>
      </c>
      <c r="D86" s="5">
        <v>1700</v>
      </c>
    </row>
    <row r="87" spans="2:4">
      <c r="B87" s="1" t="s">
        <v>126</v>
      </c>
      <c r="C87" s="4">
        <v>26551.331999999999</v>
      </c>
      <c r="D87" s="6">
        <v>26600</v>
      </c>
    </row>
    <row r="88" spans="2:4">
      <c r="B88" s="1" t="s">
        <v>127</v>
      </c>
      <c r="C88" s="4">
        <v>42.953111</v>
      </c>
      <c r="D88" s="5">
        <v>43</v>
      </c>
    </row>
    <row r="89" spans="2:4">
      <c r="B89" s="1" t="s">
        <v>128</v>
      </c>
      <c r="C89" s="4">
        <v>169.04531</v>
      </c>
      <c r="D89" s="6">
        <v>170</v>
      </c>
    </row>
    <row r="90" spans="2:4">
      <c r="B90" s="1" t="s">
        <v>129</v>
      </c>
      <c r="C90" s="4">
        <v>102.14434</v>
      </c>
      <c r="D90" s="5">
        <v>100</v>
      </c>
    </row>
    <row r="91" spans="2:4">
      <c r="B91" s="1" t="s">
        <v>130</v>
      </c>
      <c r="C91" s="4">
        <v>3.9648732999999998</v>
      </c>
      <c r="D91" s="5">
        <v>4</v>
      </c>
    </row>
    <row r="92" spans="2:4">
      <c r="B92" s="1" t="s">
        <v>131</v>
      </c>
      <c r="C92" s="4">
        <v>55.607539000000003</v>
      </c>
      <c r="D92" s="5">
        <v>55</v>
      </c>
    </row>
    <row r="93" spans="2:4">
      <c r="B93" s="1" t="s">
        <v>132</v>
      </c>
      <c r="C93" s="4">
        <v>28.035392999999999</v>
      </c>
      <c r="D93" s="5">
        <v>28</v>
      </c>
    </row>
    <row r="94" spans="2:4">
      <c r="B94" s="1" t="s">
        <v>133</v>
      </c>
      <c r="C94" s="4">
        <v>10.672556999999999</v>
      </c>
      <c r="D94" s="5">
        <v>11</v>
      </c>
    </row>
    <row r="95" spans="2:4">
      <c r="B95" s="1" t="s">
        <v>134</v>
      </c>
      <c r="C95" s="4">
        <v>20.184846</v>
      </c>
      <c r="D95" s="6">
        <v>20</v>
      </c>
    </row>
    <row r="96" spans="2:4">
      <c r="B96" s="1" t="s">
        <v>135</v>
      </c>
      <c r="C96" s="4">
        <v>151.005</v>
      </c>
      <c r="D96" s="5">
        <v>150</v>
      </c>
    </row>
    <row r="97" spans="2:4">
      <c r="B97" s="1" t="s">
        <v>136</v>
      </c>
      <c r="C97" s="4">
        <v>153.07047</v>
      </c>
      <c r="D97" s="5">
        <v>150</v>
      </c>
    </row>
    <row r="98" spans="2:4">
      <c r="B98" s="1" t="s">
        <v>137</v>
      </c>
      <c r="C98" s="4">
        <v>7.9228158000000004</v>
      </c>
      <c r="D98" s="6">
        <v>8</v>
      </c>
    </row>
    <row r="99" spans="2:4">
      <c r="B99" s="1" t="s">
        <v>138</v>
      </c>
      <c r="C99" s="4">
        <v>187.86825999999999</v>
      </c>
      <c r="D99" s="6">
        <v>190</v>
      </c>
    </row>
    <row r="100" spans="2:4">
      <c r="B100" s="1" t="s">
        <v>139</v>
      </c>
      <c r="C100" s="4">
        <v>2027.8167000000001</v>
      </c>
      <c r="D100" s="6">
        <v>2000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E67872178618458587B03B0DA8818B" ma:contentTypeVersion="18" ma:contentTypeDescription="Create a new document." ma:contentTypeScope="" ma:versionID="a5dbcfb234b38adba9fb8ddcbb02f734">
  <xsd:schema xmlns:xsd="http://www.w3.org/2001/XMLSchema" xmlns:xs="http://www.w3.org/2001/XMLSchema" xmlns:p="http://schemas.microsoft.com/office/2006/metadata/properties" xmlns:ns2="38c71b96-8e77-4db3-a0a8-37bb426db6f3" xmlns:ns3="3314e7ce-2a80-4bec-9dad-04c498c1e82a" targetNamespace="http://schemas.microsoft.com/office/2006/metadata/properties" ma:root="true" ma:fieldsID="6135deb597f2beccad9d19573e8d6169" ns2:_="" ns3:_="">
    <xsd:import namespace="38c71b96-8e77-4db3-a0a8-37bb426db6f3"/>
    <xsd:import namespace="3314e7ce-2a80-4bec-9dad-04c498c1e82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c71b96-8e77-4db3-a0a8-37bb426db6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9bc2ba-8b7e-4131-b1c3-87aa1005be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4e7ce-2a80-4bec-9dad-04c498c1e82a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3c39508-def9-4a2c-8d68-5f6398d9969e}" ma:internalName="TaxCatchAll" ma:showField="CatchAllData" ma:web="3314e7ce-2a80-4bec-9dad-04c498c1e8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314e7ce-2a80-4bec-9dad-04c498c1e82a" xsi:nil="true"/>
    <lcf76f155ced4ddcb4097134ff3c332f xmlns="38c71b96-8e77-4db3-a0a8-37bb426db6f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6153E7C-B11F-4D10-9ED4-706D5BBC7AB6}"/>
</file>

<file path=customXml/itemProps2.xml><?xml version="1.0" encoding="utf-8"?>
<ds:datastoreItem xmlns:ds="http://schemas.openxmlformats.org/officeDocument/2006/customXml" ds:itemID="{12E36951-C849-4D1A-8CD3-23EF328C4CDA}"/>
</file>

<file path=customXml/itemProps3.xml><?xml version="1.0" encoding="utf-8"?>
<ds:datastoreItem xmlns:ds="http://schemas.openxmlformats.org/officeDocument/2006/customXml" ds:itemID="{0062A472-CD83-47B9-9392-E89D222D19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Radu Harabagiu</cp:lastModifiedBy>
  <cp:revision/>
  <dcterms:created xsi:type="dcterms:W3CDTF">2025-04-03T08:57:52Z</dcterms:created>
  <dcterms:modified xsi:type="dcterms:W3CDTF">2025-10-15T08:06:15Z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0x010100FBE67872178618458587B03B0DA8818B</vt:lpwstr>
  </property>
  <property fmtid="{D5CDD505-2E9C-101B-9397-08002B2CF9AE}" pid="3" name="MediaServiceImageTags">
    <vt:lpwstr/>
  </property>
</Properties>
</file>